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CD52B463-6635-4CD6-B062-0A4F58A87D98}" xr6:coauthVersionLast="36" xr6:coauthVersionMax="36" xr10:uidLastSave="{00000000-0000-0000-0000-000000000000}"/>
  <bookViews>
    <workbookView xWindow="0" yWindow="0" windowWidth="23040" windowHeight="9405" tabRatio="854" xr2:uid="{00000000-000D-0000-FFFF-FFFF00000000}"/>
  </bookViews>
  <sheets>
    <sheet name="ご案内" sheetId="1" r:id="rId1"/>
    <sheet name="Ⅰ．必要資料のご案内" sheetId="2" r:id="rId2"/>
    <sheet name="Ⅱ．試算諸元入力" sheetId="3" r:id="rId3"/>
    <sheet name="Ⅲ．影響額試算結果" sheetId="4" r:id="rId4"/>
    <sheet name="（料金単価）" sheetId="5"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5" l="1"/>
  <c r="L4" i="5"/>
  <c r="L7" i="5"/>
  <c r="L8" i="5"/>
  <c r="F8" i="5"/>
  <c r="F7" i="5"/>
  <c r="F4" i="5"/>
  <c r="F3" i="5"/>
  <c r="L6" i="4" l="1"/>
  <c r="AF8" i="4"/>
  <c r="C10" i="5" s="1"/>
  <c r="AF6" i="4"/>
  <c r="P30" i="4" s="1"/>
  <c r="L8" i="4"/>
  <c r="L7" i="4"/>
  <c r="AB16" i="4" l="1"/>
  <c r="AB29" i="4" s="1"/>
  <c r="AB30" i="4"/>
  <c r="P12" i="4"/>
  <c r="P26" i="4" s="1"/>
  <c r="AB12" i="4"/>
  <c r="AB26" i="4" s="1"/>
  <c r="AB13" i="4"/>
  <c r="AB27" i="4" s="1"/>
  <c r="P15" i="4"/>
  <c r="P28" i="4" s="1"/>
  <c r="P13" i="4"/>
  <c r="P27" i="4" s="1"/>
  <c r="P16" i="4"/>
  <c r="P29" i="4" s="1"/>
  <c r="AB15" i="4"/>
  <c r="AB28" i="4" s="1"/>
  <c r="P31" i="4" l="1"/>
  <c r="AB31" i="4" l="1"/>
  <c r="V34" i="4" s="1"/>
  <c r="V35" i="4" s="1"/>
</calcChain>
</file>

<file path=xl/sharedStrings.xml><?xml version="1.0" encoding="utf-8"?>
<sst xmlns="http://schemas.openxmlformats.org/spreadsheetml/2006/main" count="139" uniqueCount="95">
  <si>
    <t xml:space="preserve"> </t>
    <phoneticPr fontId="5"/>
  </si>
  <si>
    <t>■</t>
    <phoneticPr fontId="5"/>
  </si>
  <si>
    <t>こちらの試算表では，お客さまのご契約内容や，過去のご使用量をもとに最終保障供給契約の電気料金を試算することが出来ます。</t>
    <rPh sb="4" eb="7">
      <t>シサンヒョウ</t>
    </rPh>
    <rPh sb="11" eb="12">
      <t>キャク</t>
    </rPh>
    <rPh sb="16" eb="18">
      <t>ケイヤク</t>
    </rPh>
    <rPh sb="18" eb="20">
      <t>ナイヨウ</t>
    </rPh>
    <rPh sb="22" eb="24">
      <t>カコ</t>
    </rPh>
    <rPh sb="26" eb="29">
      <t>シヨウリョウ</t>
    </rPh>
    <rPh sb="33" eb="35">
      <t>サイシュウ</t>
    </rPh>
    <rPh sb="35" eb="37">
      <t>ホショウ</t>
    </rPh>
    <rPh sb="37" eb="39">
      <t>キョウキュウ</t>
    </rPh>
    <rPh sb="39" eb="41">
      <t>ケイヤク</t>
    </rPh>
    <phoneticPr fontId="5"/>
  </si>
  <si>
    <t>試算をご希望の場合は，以下の項番順にお進みください。</t>
    <rPh sb="0" eb="2">
      <t>シサン</t>
    </rPh>
    <rPh sb="4" eb="6">
      <t>キボウ</t>
    </rPh>
    <rPh sb="7" eb="9">
      <t>バアイ</t>
    </rPh>
    <rPh sb="11" eb="13">
      <t>イカ</t>
    </rPh>
    <rPh sb="14" eb="16">
      <t>コウバン</t>
    </rPh>
    <rPh sb="16" eb="17">
      <t>ジュン</t>
    </rPh>
    <rPh sb="19" eb="20">
      <t>スス</t>
    </rPh>
    <phoneticPr fontId="5"/>
  </si>
  <si>
    <t>Ⅰ．必要資料のご案内</t>
    <rPh sb="2" eb="4">
      <t>ヒツヨウ</t>
    </rPh>
    <rPh sb="4" eb="6">
      <t>シリョウ</t>
    </rPh>
    <rPh sb="8" eb="10">
      <t>アンナイ</t>
    </rPh>
    <phoneticPr fontId="5"/>
  </si>
  <si>
    <t>・ 試算にあたって電気料金等請求書のご確認いただきたい箇所を紹介しております。</t>
    <rPh sb="2" eb="4">
      <t>シサン</t>
    </rPh>
    <rPh sb="9" eb="11">
      <t>デンキ</t>
    </rPh>
    <rPh sb="11" eb="13">
      <t>リョウキン</t>
    </rPh>
    <rPh sb="13" eb="14">
      <t>ナド</t>
    </rPh>
    <rPh sb="14" eb="17">
      <t>セイキュウショ</t>
    </rPh>
    <rPh sb="19" eb="21">
      <t>カクニン</t>
    </rPh>
    <rPh sb="27" eb="29">
      <t>カショ</t>
    </rPh>
    <rPh sb="30" eb="32">
      <t>ショウカイ</t>
    </rPh>
    <phoneticPr fontId="5"/>
  </si>
  <si>
    <t>Ⅱ．試算諸元入力</t>
    <rPh sb="2" eb="4">
      <t>シサン</t>
    </rPh>
    <rPh sb="4" eb="6">
      <t>ショゲン</t>
    </rPh>
    <rPh sb="6" eb="8">
      <t>ニュウリョク</t>
    </rPh>
    <phoneticPr fontId="5"/>
  </si>
  <si>
    <t>・ 試算にあたって必要な情報をご入力いただく画面です。</t>
    <rPh sb="2" eb="4">
      <t>シサン</t>
    </rPh>
    <rPh sb="9" eb="11">
      <t>ヒツヨウ</t>
    </rPh>
    <rPh sb="12" eb="14">
      <t>ジョウホウ</t>
    </rPh>
    <rPh sb="16" eb="18">
      <t>ニュウリョク</t>
    </rPh>
    <rPh sb="22" eb="24">
      <t>ガメン</t>
    </rPh>
    <phoneticPr fontId="5"/>
  </si>
  <si>
    <t>・ 入力する情報については，「Ⅰ．必要資料のご案内」および当社ＨＰをご確認ください。</t>
    <rPh sb="2" eb="4">
      <t>ニュウリョク</t>
    </rPh>
    <rPh sb="6" eb="8">
      <t>ジョウホウ</t>
    </rPh>
    <rPh sb="17" eb="19">
      <t>ヒツヨウ</t>
    </rPh>
    <rPh sb="19" eb="21">
      <t>シリョウ</t>
    </rPh>
    <rPh sb="23" eb="25">
      <t>アンナイ</t>
    </rPh>
    <rPh sb="29" eb="31">
      <t>トウシャ</t>
    </rPh>
    <rPh sb="35" eb="37">
      <t>カクニン</t>
    </rPh>
    <phoneticPr fontId="5"/>
  </si>
  <si>
    <t>Ⅲ．影響額試算結果</t>
    <rPh sb="2" eb="5">
      <t>エイキョウガク</t>
    </rPh>
    <rPh sb="5" eb="7">
      <t>シサン</t>
    </rPh>
    <rPh sb="7" eb="9">
      <t>ケッカ</t>
    </rPh>
    <phoneticPr fontId="5"/>
  </si>
  <si>
    <t>・ 「Ⅱ．試算諸元入力」でご入力いただいた過去のご使用量等をもとに試算した結果を表示致します。</t>
    <rPh sb="5" eb="7">
      <t>シサン</t>
    </rPh>
    <rPh sb="7" eb="9">
      <t>ショゲン</t>
    </rPh>
    <rPh sb="9" eb="11">
      <t>ニュウリョク</t>
    </rPh>
    <rPh sb="14" eb="16">
      <t>ニュウリョク</t>
    </rPh>
    <rPh sb="21" eb="23">
      <t>カコ</t>
    </rPh>
    <rPh sb="25" eb="28">
      <t>シヨウリョウ</t>
    </rPh>
    <rPh sb="28" eb="29">
      <t>ナド</t>
    </rPh>
    <rPh sb="33" eb="35">
      <t>シサン</t>
    </rPh>
    <rPh sb="37" eb="39">
      <t>ケッカ</t>
    </rPh>
    <phoneticPr fontId="5"/>
  </si>
  <si>
    <t>■</t>
    <phoneticPr fontId="8"/>
  </si>
  <si>
    <t xml:space="preserve"> </t>
    <phoneticPr fontId="8"/>
  </si>
  <si>
    <t>　</t>
    <phoneticPr fontId="8"/>
  </si>
  <si>
    <t>以下</t>
    <rPh sb="0" eb="2">
      <t>イカ</t>
    </rPh>
    <phoneticPr fontId="5"/>
  </si>
  <si>
    <t>　部分に試算するための各諸元をご入力ください。</t>
    <rPh sb="1" eb="3">
      <t>ブブン</t>
    </rPh>
    <rPh sb="4" eb="6">
      <t>シサン</t>
    </rPh>
    <rPh sb="11" eb="12">
      <t>カク</t>
    </rPh>
    <rPh sb="12" eb="14">
      <t>ショゲン</t>
    </rPh>
    <rPh sb="16" eb="18">
      <t>ニュウリョク</t>
    </rPh>
    <phoneticPr fontId="5"/>
  </si>
  <si>
    <t>ステップ１</t>
    <phoneticPr fontId="5"/>
  </si>
  <si>
    <t>１．契約諸元</t>
    <rPh sb="2" eb="4">
      <t>ケイヤク</t>
    </rPh>
    <rPh sb="4" eb="6">
      <t>ショゲン</t>
    </rPh>
    <phoneticPr fontId="5"/>
  </si>
  <si>
    <t>①</t>
    <phoneticPr fontId="5"/>
  </si>
  <si>
    <t>契約種別</t>
    <rPh sb="0" eb="2">
      <t>ケイヤク</t>
    </rPh>
    <rPh sb="2" eb="4">
      <t>シュベツ</t>
    </rPh>
    <phoneticPr fontId="1"/>
  </si>
  <si>
    <t>契約種別</t>
    <rPh sb="0" eb="2">
      <t>ケイヤク</t>
    </rPh>
    <rPh sb="2" eb="4">
      <t>シュベツ</t>
    </rPh>
    <phoneticPr fontId="5"/>
  </si>
  <si>
    <t>（プルダウンより選択）</t>
    <rPh sb="8" eb="10">
      <t>センタク</t>
    </rPh>
    <phoneticPr fontId="5"/>
  </si>
  <si>
    <t>②</t>
    <phoneticPr fontId="5"/>
  </si>
  <si>
    <t>契約電力</t>
    <rPh sb="0" eb="2">
      <t>ケイヤク</t>
    </rPh>
    <rPh sb="2" eb="4">
      <t>デンリョク</t>
    </rPh>
    <phoneticPr fontId="1"/>
  </si>
  <si>
    <t>契約電力</t>
    <rPh sb="0" eb="2">
      <t>ケイヤク</t>
    </rPh>
    <rPh sb="2" eb="4">
      <t>デンリョク</t>
    </rPh>
    <phoneticPr fontId="5"/>
  </si>
  <si>
    <t>kW</t>
    <phoneticPr fontId="1"/>
  </si>
  <si>
    <t>kW</t>
    <phoneticPr fontId="5"/>
  </si>
  <si>
    <t>（半角数値を手入力）</t>
    <rPh sb="1" eb="3">
      <t>ハンカク</t>
    </rPh>
    <rPh sb="3" eb="5">
      <t>スウチ</t>
    </rPh>
    <rPh sb="6" eb="7">
      <t>テ</t>
    </rPh>
    <rPh sb="7" eb="9">
      <t>ニュウリョク</t>
    </rPh>
    <phoneticPr fontId="5"/>
  </si>
  <si>
    <t>③</t>
    <phoneticPr fontId="5"/>
  </si>
  <si>
    <t>供給電圧</t>
    <rPh sb="0" eb="2">
      <t>キョウキュウ</t>
    </rPh>
    <rPh sb="2" eb="4">
      <t>デンアツ</t>
    </rPh>
    <phoneticPr fontId="1"/>
  </si>
  <si>
    <t>供給電圧</t>
    <rPh sb="0" eb="2">
      <t>キョウキュウ</t>
    </rPh>
    <rPh sb="2" eb="4">
      <t>デンアツ</t>
    </rPh>
    <phoneticPr fontId="5"/>
  </si>
  <si>
    <t>kV</t>
    <phoneticPr fontId="1"/>
  </si>
  <si>
    <t>kV</t>
    <phoneticPr fontId="5"/>
  </si>
  <si>
    <t>④</t>
    <phoneticPr fontId="5"/>
  </si>
  <si>
    <t>kWh</t>
    <phoneticPr fontId="1"/>
  </si>
  <si>
    <t>kWh</t>
    <phoneticPr fontId="5"/>
  </si>
  <si>
    <t>⑤</t>
    <phoneticPr fontId="5"/>
  </si>
  <si>
    <t>力率</t>
    <rPh sb="0" eb="2">
      <t>リキリツ</t>
    </rPh>
    <phoneticPr fontId="1"/>
  </si>
  <si>
    <t>力率</t>
    <rPh sb="0" eb="2">
      <t>リキリツ</t>
    </rPh>
    <phoneticPr fontId="5"/>
  </si>
  <si>
    <t>％</t>
    <phoneticPr fontId="1"/>
  </si>
  <si>
    <t>％</t>
    <phoneticPr fontId="5"/>
  </si>
  <si>
    <t>【試算条件】</t>
    <rPh sb="1" eb="3">
      <t>シサン</t>
    </rPh>
    <rPh sb="3" eb="5">
      <t>ジョウケン</t>
    </rPh>
    <phoneticPr fontId="1"/>
  </si>
  <si>
    <t>【料金単価】</t>
    <rPh sb="1" eb="3">
      <t>リョウキン</t>
    </rPh>
    <rPh sb="3" eb="5">
      <t>タンカ</t>
    </rPh>
    <phoneticPr fontId="1"/>
  </si>
  <si>
    <t>基本料金</t>
    <rPh sb="0" eb="2">
      <t>キホン</t>
    </rPh>
    <rPh sb="2" eb="4">
      <t>リョウキン</t>
    </rPh>
    <phoneticPr fontId="1"/>
  </si>
  <si>
    <t>円/kW</t>
    <rPh sb="0" eb="1">
      <t>エン</t>
    </rPh>
    <phoneticPr fontId="1"/>
  </si>
  <si>
    <t>円/kWh</t>
    <rPh sb="0" eb="1">
      <t>エン</t>
    </rPh>
    <phoneticPr fontId="1"/>
  </si>
  <si>
    <t>再生可能エネルギー発電促進賦課金単価</t>
    <rPh sb="16" eb="18">
      <t>タンカ</t>
    </rPh>
    <phoneticPr fontId="5"/>
  </si>
  <si>
    <t>【試算結果】</t>
    <rPh sb="1" eb="3">
      <t>シサン</t>
    </rPh>
    <rPh sb="3" eb="5">
      <t>ケッカ</t>
    </rPh>
    <phoneticPr fontId="1"/>
  </si>
  <si>
    <t>円</t>
    <rPh sb="0" eb="1">
      <t>エン</t>
    </rPh>
    <phoneticPr fontId="1"/>
  </si>
  <si>
    <t>電力量料金</t>
    <rPh sb="0" eb="2">
      <t>デンリョク</t>
    </rPh>
    <rPh sb="2" eb="3">
      <t>リョウ</t>
    </rPh>
    <rPh sb="3" eb="5">
      <t>リョウキン</t>
    </rPh>
    <phoneticPr fontId="1"/>
  </si>
  <si>
    <t>市場価格調整額</t>
    <rPh sb="0" eb="2">
      <t>シジョウ</t>
    </rPh>
    <rPh sb="2" eb="4">
      <t>カカク</t>
    </rPh>
    <rPh sb="4" eb="6">
      <t>チョウセイ</t>
    </rPh>
    <rPh sb="6" eb="7">
      <t>ガク</t>
    </rPh>
    <phoneticPr fontId="1"/>
  </si>
  <si>
    <t>再生可能エネルギー発電促進賦課金</t>
    <rPh sb="0" eb="2">
      <t>サイセイ</t>
    </rPh>
    <rPh sb="2" eb="4">
      <t>カノウ</t>
    </rPh>
    <rPh sb="9" eb="11">
      <t>ハツデン</t>
    </rPh>
    <rPh sb="11" eb="13">
      <t>ソクシン</t>
    </rPh>
    <rPh sb="13" eb="16">
      <t>フカキン</t>
    </rPh>
    <phoneticPr fontId="1"/>
  </si>
  <si>
    <t>電気料金総額</t>
    <rPh sb="0" eb="2">
      <t>デンキ</t>
    </rPh>
    <rPh sb="2" eb="4">
      <t>リョウキン</t>
    </rPh>
    <rPh sb="4" eb="6">
      <t>ソウガク</t>
    </rPh>
    <phoneticPr fontId="1"/>
  </si>
  <si>
    <t>【料金見直し影響】</t>
    <rPh sb="1" eb="3">
      <t>リョウキン</t>
    </rPh>
    <rPh sb="3" eb="5">
      <t>ミナオ</t>
    </rPh>
    <rPh sb="6" eb="8">
      <t>エイキョウ</t>
    </rPh>
    <phoneticPr fontId="1"/>
  </si>
  <si>
    <t>影響額（ 見直し後 － 見直し前 ）</t>
    <rPh sb="0" eb="2">
      <t>エイキョウ</t>
    </rPh>
    <rPh sb="2" eb="3">
      <t>ガク</t>
    </rPh>
    <rPh sb="5" eb="7">
      <t>ミナオ</t>
    </rPh>
    <rPh sb="8" eb="9">
      <t>ゴ</t>
    </rPh>
    <rPh sb="12" eb="14">
      <t>ミナオ</t>
    </rPh>
    <rPh sb="15" eb="16">
      <t>マエ</t>
    </rPh>
    <phoneticPr fontId="1"/>
  </si>
  <si>
    <t>影響率</t>
    <rPh sb="0" eb="2">
      <t>エイキョウ</t>
    </rPh>
    <rPh sb="2" eb="3">
      <t>リツ</t>
    </rPh>
    <phoneticPr fontId="1"/>
  </si>
  <si>
    <t>【留意事項】</t>
    <rPh sb="1" eb="3">
      <t>リュウイ</t>
    </rPh>
    <rPh sb="3" eb="5">
      <t>ジコウ</t>
    </rPh>
    <phoneticPr fontId="5"/>
  </si>
  <si>
    <t>・</t>
    <phoneticPr fontId="5"/>
  </si>
  <si>
    <t>最終保障予備電力の金額は含まれておりません。</t>
    <rPh sb="0" eb="2">
      <t>サイシュウ</t>
    </rPh>
    <rPh sb="2" eb="4">
      <t>ホショウ</t>
    </rPh>
    <rPh sb="6" eb="8">
      <t>デンリョク</t>
    </rPh>
    <phoneticPr fontId="5"/>
  </si>
  <si>
    <t>最終保障電力Ａ</t>
    <rPh sb="0" eb="2">
      <t>サイシュウ</t>
    </rPh>
    <rPh sb="2" eb="4">
      <t>ホショウ</t>
    </rPh>
    <rPh sb="4" eb="6">
      <t>デンリョク</t>
    </rPh>
    <phoneticPr fontId="5"/>
  </si>
  <si>
    <t>最終保障電力Ｂ</t>
    <phoneticPr fontId="5"/>
  </si>
  <si>
    <t>力率割引</t>
    <rPh sb="0" eb="2">
      <t>リキリツ</t>
    </rPh>
    <rPh sb="2" eb="4">
      <t>ワリビキ</t>
    </rPh>
    <phoneticPr fontId="5"/>
  </si>
  <si>
    <t>燃料費（等）調整単価</t>
    <rPh sb="0" eb="3">
      <t>ネンリョウヒ</t>
    </rPh>
    <rPh sb="4" eb="5">
      <t>ナド</t>
    </rPh>
    <rPh sb="6" eb="8">
      <t>チョウセイ</t>
    </rPh>
    <rPh sb="8" eb="10">
      <t>タンカ</t>
    </rPh>
    <phoneticPr fontId="5"/>
  </si>
  <si>
    <t>見直し前</t>
    <rPh sb="0" eb="2">
      <t>ミナオ</t>
    </rPh>
    <rPh sb="3" eb="4">
      <t>マエ</t>
    </rPh>
    <phoneticPr fontId="5"/>
  </si>
  <si>
    <t>見直し後</t>
    <rPh sb="0" eb="2">
      <t>ミナオ</t>
    </rPh>
    <rPh sb="3" eb="4">
      <t>ゴ</t>
    </rPh>
    <phoneticPr fontId="5"/>
  </si>
  <si>
    <t>高圧</t>
    <rPh sb="0" eb="2">
      <t>コウアツ</t>
    </rPh>
    <phoneticPr fontId="5"/>
  </si>
  <si>
    <t>特高</t>
    <rPh sb="0" eb="2">
      <t>トッコウ</t>
    </rPh>
    <phoneticPr fontId="5"/>
  </si>
  <si>
    <t>※</t>
    <phoneticPr fontId="5"/>
  </si>
  <si>
    <t>基本料金（力率割引および割増し後）</t>
    <rPh sb="0" eb="2">
      <t>キホン</t>
    </rPh>
    <rPh sb="2" eb="4">
      <t>リョウキン</t>
    </rPh>
    <rPh sb="5" eb="7">
      <t>リキリツ</t>
    </rPh>
    <rPh sb="7" eb="9">
      <t>ワリビキ</t>
    </rPh>
    <rPh sb="12" eb="13">
      <t>ワ</t>
    </rPh>
    <rPh sb="13" eb="14">
      <t>マ</t>
    </rPh>
    <rPh sb="15" eb="16">
      <t>ゴ</t>
    </rPh>
    <phoneticPr fontId="1"/>
  </si>
  <si>
    <t>消費税等相当額が含まれております。</t>
    <phoneticPr fontId="5"/>
  </si>
  <si>
    <t>【見直し前】基本料金</t>
    <rPh sb="6" eb="8">
      <t>キホン</t>
    </rPh>
    <rPh sb="8" eb="10">
      <t>リョウキン</t>
    </rPh>
    <phoneticPr fontId="5"/>
  </si>
  <si>
    <t>【見直し後】基本料金</t>
    <rPh sb="4" eb="5">
      <t>アト</t>
    </rPh>
    <rPh sb="6" eb="8">
      <t>キホン</t>
    </rPh>
    <rPh sb="8" eb="10">
      <t>リョウキン</t>
    </rPh>
    <phoneticPr fontId="5"/>
  </si>
  <si>
    <t>市場価格調整単価については，【毎月の検針日が2日～31日（計量日1日以外）のお客さま】を基準値としております。</t>
    <rPh sb="0" eb="2">
      <t>シジョウ</t>
    </rPh>
    <rPh sb="2" eb="4">
      <t>カカク</t>
    </rPh>
    <rPh sb="4" eb="6">
      <t>チョウセイ</t>
    </rPh>
    <rPh sb="6" eb="8">
      <t>タンカ</t>
    </rPh>
    <rPh sb="15" eb="17">
      <t>マイツキ</t>
    </rPh>
    <rPh sb="18" eb="21">
      <t>ケンシンビ</t>
    </rPh>
    <rPh sb="23" eb="24">
      <t>ヒ</t>
    </rPh>
    <rPh sb="27" eb="28">
      <t>ヒ</t>
    </rPh>
    <rPh sb="29" eb="31">
      <t>ケイリョウ</t>
    </rPh>
    <rPh sb="31" eb="32">
      <t>ビ</t>
    </rPh>
    <rPh sb="33" eb="34">
      <t>ヒ</t>
    </rPh>
    <rPh sb="34" eb="36">
      <t>イガイ</t>
    </rPh>
    <rPh sb="39" eb="40">
      <t>キャク</t>
    </rPh>
    <rPh sb="44" eb="46">
      <t>キジュン</t>
    </rPh>
    <rPh sb="46" eb="47">
      <t>チ</t>
    </rPh>
    <phoneticPr fontId="1"/>
  </si>
  <si>
    <t>燃料費(等)調整単価</t>
    <rPh sb="0" eb="3">
      <t>ネンリョウヒ</t>
    </rPh>
    <rPh sb="4" eb="5">
      <t>ナド</t>
    </rPh>
    <rPh sb="6" eb="8">
      <t>チョウセイ</t>
    </rPh>
    <rPh sb="8" eb="10">
      <t>タンカ</t>
    </rPh>
    <phoneticPr fontId="1"/>
  </si>
  <si>
    <t>燃料費(等)調整額</t>
    <rPh sb="0" eb="3">
      <t>ネンリョウヒ</t>
    </rPh>
    <rPh sb="4" eb="5">
      <t>ナド</t>
    </rPh>
    <rPh sb="6" eb="8">
      <t>チョウセイ</t>
    </rPh>
    <rPh sb="8" eb="9">
      <t>ガク</t>
    </rPh>
    <phoneticPr fontId="1"/>
  </si>
  <si>
    <t>おります。</t>
    <phoneticPr fontId="1"/>
  </si>
  <si>
    <t>供給電圧が6kVの場合の燃料費(等)調整単価には，国による電気・ガス価格激変緩和対策事業における値引きが含まれて</t>
    <rPh sb="0" eb="2">
      <t>キョウキュウ</t>
    </rPh>
    <rPh sb="2" eb="4">
      <t>デンアツ</t>
    </rPh>
    <rPh sb="9" eb="11">
      <t>バアイ</t>
    </rPh>
    <rPh sb="12" eb="15">
      <t>ネンリョウヒ</t>
    </rPh>
    <rPh sb="16" eb="17">
      <t>ナド</t>
    </rPh>
    <rPh sb="18" eb="20">
      <t>チョウセイ</t>
    </rPh>
    <rPh sb="20" eb="22">
      <t>タンカ</t>
    </rPh>
    <rPh sb="25" eb="26">
      <t>クニ</t>
    </rPh>
    <rPh sb="29" eb="31">
      <t>デンキ</t>
    </rPh>
    <rPh sb="34" eb="36">
      <t>カカク</t>
    </rPh>
    <rPh sb="36" eb="40">
      <t>ゲキヘンカンワ</t>
    </rPh>
    <rPh sb="40" eb="42">
      <t>タイサク</t>
    </rPh>
    <rPh sb="42" eb="44">
      <t>ジギョウ</t>
    </rPh>
    <rPh sb="48" eb="50">
      <t>ネビ</t>
    </rPh>
    <rPh sb="52" eb="53">
      <t>フク</t>
    </rPh>
    <phoneticPr fontId="1"/>
  </si>
  <si>
    <t>本試算は，お客さまの過去月のご使用量から試算した参考値であり，今後のお客さまの電気のご使用状況，卸電力取引</t>
    <rPh sb="43" eb="45">
      <t>シヨウ</t>
    </rPh>
    <rPh sb="45" eb="47">
      <t>ジョウキョウ</t>
    </rPh>
    <phoneticPr fontId="1"/>
  </si>
  <si>
    <t>市場価格の変動や燃料費(等)調整単価の変動によって実際の電気料金は変わります。</t>
    <rPh sb="0" eb="2">
      <t>シジョウ</t>
    </rPh>
    <rPh sb="2" eb="4">
      <t>カカク</t>
    </rPh>
    <rPh sb="5" eb="7">
      <t>ヘンドウ</t>
    </rPh>
    <rPh sb="8" eb="11">
      <t>ネンリョウヒ</t>
    </rPh>
    <rPh sb="12" eb="13">
      <t>ナド</t>
    </rPh>
    <rPh sb="14" eb="16">
      <t>チョウセイ</t>
    </rPh>
    <rPh sb="16" eb="18">
      <t>タンカ</t>
    </rPh>
    <phoneticPr fontId="1"/>
  </si>
  <si>
    <t>市場価格調整単価</t>
    <rPh sb="0" eb="2">
      <t>シジョウ</t>
    </rPh>
    <rPh sb="2" eb="4">
      <t>カカク</t>
    </rPh>
    <rPh sb="4" eb="6">
      <t>チョウセイ</t>
    </rPh>
    <rPh sb="6" eb="8">
      <t>タンカ</t>
    </rPh>
    <phoneticPr fontId="1"/>
  </si>
  <si>
    <t>【見直し後】市場価格</t>
    <rPh sb="1" eb="3">
      <t>ミナオ</t>
    </rPh>
    <rPh sb="4" eb="5">
      <t>アト</t>
    </rPh>
    <rPh sb="6" eb="8">
      <t>シジョウ</t>
    </rPh>
    <rPh sb="8" eb="10">
      <t>カカク</t>
    </rPh>
    <phoneticPr fontId="5"/>
  </si>
  <si>
    <t>（固定値）として試算いたします（市場価格調整単価はその他季の単価を適用いたします）。</t>
    <phoneticPr fontId="1"/>
  </si>
  <si>
    <t>【見直し前】市場価格</t>
    <rPh sb="1" eb="3">
      <t>ミナオ</t>
    </rPh>
    <rPh sb="4" eb="5">
      <t>マエ</t>
    </rPh>
    <rPh sb="6" eb="8">
      <t>シジョウ</t>
    </rPh>
    <rPh sb="8" eb="10">
      <t>カカク</t>
    </rPh>
    <phoneticPr fontId="5"/>
  </si>
  <si>
    <t>※本影響額試算に使用する赤枠内の各単価については，2025年2月分の電気料金に適用される諸元（燃料価格等）を基準（固定値）として試算いたします（市場価格調整単価はその他季の単価を適用いたします）。
※市場価格調整単価については，【毎月の検針日が2日～31日（計量日1日以外）のお客さま】を基準値としております。						
※供給電圧が6kVの場合の燃料費(等)調整単価には，国による電気・ガス価格激変緩和対策事業における値引きが含まれております。</t>
    <phoneticPr fontId="1"/>
  </si>
  <si>
    <t>本影響額試算に使用する赤枠内の各単価については，2025年2月分の電気料金に適用される諸元（燃料価格等）を基準</t>
    <rPh sb="0" eb="1">
      <t>ホン</t>
    </rPh>
    <rPh sb="1" eb="3">
      <t>エイキョウ</t>
    </rPh>
    <rPh sb="3" eb="4">
      <t>ガク</t>
    </rPh>
    <rPh sb="4" eb="6">
      <t>シサン</t>
    </rPh>
    <rPh sb="7" eb="9">
      <t>シヨウ</t>
    </rPh>
    <rPh sb="15" eb="16">
      <t>カク</t>
    </rPh>
    <rPh sb="16" eb="18">
      <t>タンカ</t>
    </rPh>
    <rPh sb="53" eb="55">
      <t>キジュン</t>
    </rPh>
    <phoneticPr fontId="5"/>
  </si>
  <si>
    <t>【見直し前】電力量料金</t>
    <rPh sb="1" eb="3">
      <t>ミナオ</t>
    </rPh>
    <rPh sb="4" eb="5">
      <t>マエ</t>
    </rPh>
    <rPh sb="6" eb="8">
      <t>デンリョク</t>
    </rPh>
    <rPh sb="8" eb="9">
      <t>リョウ</t>
    </rPh>
    <rPh sb="9" eb="11">
      <t>リョウキン</t>
    </rPh>
    <phoneticPr fontId="5"/>
  </si>
  <si>
    <t>【見直し後】電力量料金</t>
    <rPh sb="1" eb="3">
      <t>ミナオ</t>
    </rPh>
    <rPh sb="4" eb="5">
      <t>ゴ</t>
    </rPh>
    <rPh sb="6" eb="8">
      <t>デンリョク</t>
    </rPh>
    <rPh sb="8" eb="9">
      <t>リョウ</t>
    </rPh>
    <rPh sb="9" eb="11">
      <t>リョウキン</t>
    </rPh>
    <phoneticPr fontId="5"/>
  </si>
  <si>
    <t>使用電力量</t>
    <rPh sb="0" eb="2">
      <t>シヨウ</t>
    </rPh>
    <rPh sb="2" eb="4">
      <t>デンリョク</t>
    </rPh>
    <rPh sb="4" eb="5">
      <t>リョウ</t>
    </rPh>
    <phoneticPr fontId="5"/>
  </si>
  <si>
    <t>使用電力量</t>
    <rPh sb="0" eb="2">
      <t>シヨウ</t>
    </rPh>
    <rPh sb="2" eb="4">
      <t>デンリョク</t>
    </rPh>
    <rPh sb="4" eb="5">
      <t>リョウ</t>
    </rPh>
    <phoneticPr fontId="1"/>
  </si>
  <si>
    <t>【電気料金等請求書】</t>
    <rPh sb="1" eb="3">
      <t>デンキ</t>
    </rPh>
    <rPh sb="2" eb="3">
      <t>キ</t>
    </rPh>
    <rPh sb="3" eb="5">
      <t>リョウキン</t>
    </rPh>
    <rPh sb="5" eb="6">
      <t>トウ</t>
    </rPh>
    <rPh sb="6" eb="9">
      <t>セイキュウショ</t>
    </rPh>
    <phoneticPr fontId="5"/>
  </si>
  <si>
    <t>以下，「電気料金等請求書」をご準備いただき，①～⑤のとおり試算に必要な情報をご確認ください。</t>
    <rPh sb="0" eb="2">
      <t>イカ</t>
    </rPh>
    <rPh sb="4" eb="6">
      <t>デンキ</t>
    </rPh>
    <rPh sb="6" eb="8">
      <t>リョウキン</t>
    </rPh>
    <rPh sb="8" eb="9">
      <t>ナド</t>
    </rPh>
    <rPh sb="9" eb="12">
      <t>セイキュウショ</t>
    </rPh>
    <rPh sb="15" eb="17">
      <t>ジュンビ</t>
    </rPh>
    <phoneticPr fontId="8"/>
  </si>
  <si>
    <t>【電気料金等請求書から確認できる情報】①契約種別，②契約電力，④使用電力量，⑤力率</t>
    <rPh sb="1" eb="3">
      <t>デンキ</t>
    </rPh>
    <rPh sb="3" eb="5">
      <t>リョウキン</t>
    </rPh>
    <rPh sb="5" eb="6">
      <t>トウ</t>
    </rPh>
    <rPh sb="6" eb="9">
      <t>セイキュウショ</t>
    </rPh>
    <rPh sb="11" eb="13">
      <t>カクニン</t>
    </rPh>
    <rPh sb="16" eb="18">
      <t>ジョウホウ</t>
    </rPh>
    <rPh sb="20" eb="22">
      <t>ケイヤク</t>
    </rPh>
    <rPh sb="22" eb="24">
      <t>シュベツ</t>
    </rPh>
    <rPh sb="26" eb="28">
      <t>ケイヤク</t>
    </rPh>
    <rPh sb="28" eb="30">
      <t>デンリョク</t>
    </rPh>
    <rPh sb="32" eb="34">
      <t>シヨウ</t>
    </rPh>
    <rPh sb="34" eb="36">
      <t>デンリョク</t>
    </rPh>
    <rPh sb="36" eb="37">
      <t>リョウ</t>
    </rPh>
    <rPh sb="39" eb="41">
      <t>リキリツ</t>
    </rPh>
    <phoneticPr fontId="8"/>
  </si>
  <si>
    <t>見直し前（2024.4.1実施）</t>
    <rPh sb="0" eb="2">
      <t>ミナオ</t>
    </rPh>
    <rPh sb="3" eb="4">
      <t>マエ</t>
    </rPh>
    <rPh sb="13" eb="15">
      <t>ジッシ</t>
    </rPh>
    <phoneticPr fontId="1"/>
  </si>
  <si>
    <t>見直し後（2025.4.1実施）</t>
    <rPh sb="0" eb="2">
      <t>ミナオ</t>
    </rPh>
    <rPh sb="3" eb="4">
      <t>アト</t>
    </rPh>
    <rPh sb="13" eb="15">
      <t>ジッシ</t>
    </rPh>
    <phoneticPr fontId="1"/>
  </si>
  <si>
    <t>※③供給電圧は「Ⅱ．試算諸元入力」シートにて高圧のお客さまは「6」，特別高圧のお客さまはそれぞれの電圧をご選択ください。</t>
    <rPh sb="2" eb="4">
      <t>キョウキュウ</t>
    </rPh>
    <rPh sb="4" eb="6">
      <t>デンアツ</t>
    </rPh>
    <rPh sb="10" eb="12">
      <t>シサン</t>
    </rPh>
    <rPh sb="12" eb="14">
      <t>ショゲン</t>
    </rPh>
    <rPh sb="14" eb="16">
      <t>ニュウリョク</t>
    </rPh>
    <rPh sb="22" eb="24">
      <t>コウアツ</t>
    </rPh>
    <rPh sb="26" eb="27">
      <t>キャク</t>
    </rPh>
    <rPh sb="34" eb="36">
      <t>トクベツ</t>
    </rPh>
    <rPh sb="36" eb="38">
      <t>コウアツ</t>
    </rPh>
    <rPh sb="40" eb="41">
      <t>キャク</t>
    </rPh>
    <rPh sb="49" eb="51">
      <t>デンアツ</t>
    </rPh>
    <rPh sb="53" eb="5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</si>
</sst>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 * #,##0.000_ ;_ * \-#,##0.000_ ;_ * &quot;-&quot;??_ ;_ @_ "/>
    <numFmt numFmtId="178" formatCode="_ * #,##0.00_ ;_ * \-#,##0.00_ ;_ * &quot;-&quot;_ ;_ @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游ゴシック"/>
      <family val="3"/>
      <charset val="128"/>
    </font>
    <font>
      <sz val="6"/>
      <name val="ＭＳ Ｐゴシック"/>
      <family val="3"/>
      <charset val="128"/>
      <scheme val="minor"/>
    </font>
    <font>
      <sz val="12"/>
      <color theme="1"/>
      <name val="游ゴシック"/>
      <family val="3"/>
      <charset val="128"/>
    </font>
    <font>
      <sz val="8"/>
      <color theme="1"/>
      <name val="游ゴシック"/>
      <family val="3"/>
      <charset val="128"/>
    </font>
    <font>
      <sz val="6"/>
      <name val="ＭＳ Ｐゴシック"/>
      <family val="3"/>
      <charset val="128"/>
    </font>
    <font>
      <sz val="10"/>
      <color theme="1"/>
      <name val="游ゴシック"/>
      <family val="3"/>
      <charset val="128"/>
    </font>
    <font>
      <sz val="7"/>
      <color theme="1"/>
      <name val="游ゴシック"/>
      <family val="3"/>
      <charset val="128"/>
    </font>
    <font>
      <sz val="6"/>
      <color theme="0" tint="-0.14999847407452621"/>
      <name val="游ゴシック"/>
      <family val="3"/>
      <charset val="128"/>
    </font>
    <font>
      <sz val="6"/>
      <color theme="1"/>
      <name val="游ゴシック"/>
      <family val="3"/>
      <charset val="128"/>
    </font>
    <font>
      <sz val="11"/>
      <name val="游ゴシック"/>
      <family val="3"/>
      <charset val="128"/>
    </font>
    <font>
      <sz val="1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0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3" fillId="0" borderId="0" xfId="2" applyFill="1" applyBorder="1" applyAlignment="1">
      <alignment vertical="center"/>
    </xf>
    <xf numFmtId="0" fontId="7" fillId="0" borderId="0" xfId="0" applyFont="1" applyFill="1" applyBorder="1">
      <alignment vertical="center"/>
    </xf>
    <xf numFmtId="0" fontId="4" fillId="0" borderId="0" xfId="0" applyFont="1">
      <alignment vertical="center"/>
    </xf>
    <xf numFmtId="0" fontId="4" fillId="0" borderId="0" xfId="0" applyFont="1" applyBorder="1">
      <alignment vertical="center"/>
    </xf>
    <xf numFmtId="0" fontId="9" fillId="0" borderId="0"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top"/>
    </xf>
    <xf numFmtId="0" fontId="11" fillId="0" borderId="0" xfId="0" applyFont="1" applyFill="1" applyBorder="1" applyAlignment="1">
      <alignment vertical="top"/>
    </xf>
    <xf numFmtId="0" fontId="10" fillId="0" borderId="0" xfId="0" applyFont="1" applyFill="1" applyBorder="1" applyAlignment="1"/>
    <xf numFmtId="0" fontId="7" fillId="0" borderId="0" xfId="0" applyFont="1" applyFill="1" applyBorder="1" applyAlignment="1">
      <alignment vertical="top"/>
    </xf>
    <xf numFmtId="0" fontId="10" fillId="0" borderId="0" xfId="0" applyFont="1" applyBorder="1">
      <alignment vertical="center"/>
    </xf>
    <xf numFmtId="0" fontId="6" fillId="0" borderId="0" xfId="0"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0" borderId="0" xfId="0" applyFont="1" applyFill="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3" xfId="0" applyFont="1" applyBorder="1">
      <alignment vertical="center"/>
    </xf>
    <xf numFmtId="0" fontId="4" fillId="0" borderId="2" xfId="0" applyFont="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0" xfId="0" applyFont="1" applyBorder="1">
      <alignment vertical="center"/>
    </xf>
    <xf numFmtId="0" fontId="4" fillId="0" borderId="11" xfId="0" applyFont="1" applyBorder="1">
      <alignment vertical="center"/>
    </xf>
    <xf numFmtId="0" fontId="4" fillId="0" borderId="10" xfId="0" applyFont="1" applyFill="1" applyBorder="1" applyAlignment="1">
      <alignment horizontal="center" vertical="center"/>
    </xf>
    <xf numFmtId="0" fontId="4" fillId="0" borderId="11" xfId="0" applyFont="1" applyFill="1" applyBorder="1">
      <alignment vertical="center"/>
    </xf>
    <xf numFmtId="2" fontId="4" fillId="0" borderId="0" xfId="0" applyNumberFormat="1"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lignment vertical="center"/>
    </xf>
    <xf numFmtId="0" fontId="13" fillId="0" borderId="12" xfId="0" applyFont="1" applyBorder="1">
      <alignment vertical="center"/>
    </xf>
    <xf numFmtId="0" fontId="13" fillId="5" borderId="12" xfId="0" applyNumberFormat="1" applyFont="1" applyFill="1" applyBorder="1">
      <alignment vertical="center"/>
    </xf>
    <xf numFmtId="0" fontId="13" fillId="0" borderId="12" xfId="0" applyFont="1" applyBorder="1" applyAlignment="1" applyProtection="1">
      <alignment vertical="center"/>
      <protection hidden="1"/>
    </xf>
    <xf numFmtId="0" fontId="14" fillId="0" borderId="0" xfId="0" applyFont="1">
      <alignment vertical="center"/>
    </xf>
    <xf numFmtId="0" fontId="13" fillId="5" borderId="12" xfId="0" applyFont="1" applyFill="1" applyBorder="1">
      <alignment vertical="center"/>
    </xf>
    <xf numFmtId="0" fontId="13" fillId="0" borderId="0" xfId="0" applyNumberFormat="1" applyFont="1">
      <alignment vertical="center"/>
    </xf>
    <xf numFmtId="177" fontId="13" fillId="0" borderId="0" xfId="0" applyNumberFormat="1" applyFont="1">
      <alignment vertical="center"/>
    </xf>
    <xf numFmtId="0" fontId="13" fillId="5" borderId="12" xfId="0" applyFont="1" applyFill="1" applyBorder="1" applyAlignment="1">
      <alignment vertical="center"/>
    </xf>
    <xf numFmtId="0" fontId="13" fillId="0" borderId="12" xfId="0" applyFont="1" applyBorder="1" applyAlignment="1">
      <alignment vertical="center"/>
    </xf>
    <xf numFmtId="0" fontId="13" fillId="0" borderId="0" xfId="0" applyFont="1" applyAlignment="1">
      <alignment vertical="center"/>
    </xf>
    <xf numFmtId="0" fontId="13" fillId="0" borderId="0" xfId="0" applyFont="1" applyBorder="1">
      <alignment vertical="center"/>
    </xf>
    <xf numFmtId="2" fontId="13" fillId="0" borderId="0" xfId="0" applyNumberFormat="1" applyFont="1" applyBorder="1">
      <alignment vertical="center"/>
    </xf>
    <xf numFmtId="178" fontId="13" fillId="6" borderId="12" xfId="0" applyNumberFormat="1" applyFont="1" applyFill="1" applyBorder="1" applyProtection="1">
      <alignment vertical="center"/>
      <protection hidden="1"/>
    </xf>
    <xf numFmtId="0" fontId="13" fillId="6" borderId="12" xfId="0" applyFont="1" applyFill="1" applyBorder="1" applyProtection="1">
      <alignment vertical="center"/>
      <protection hidden="1"/>
    </xf>
    <xf numFmtId="2" fontId="13" fillId="6" borderId="12" xfId="0" applyNumberFormat="1" applyFont="1" applyFill="1" applyBorder="1" applyProtection="1">
      <alignment vertical="center"/>
      <protection hidden="1"/>
    </xf>
    <xf numFmtId="2" fontId="13" fillId="6" borderId="12" xfId="0" applyNumberFormat="1" applyFont="1" applyFill="1" applyBorder="1">
      <alignment vertical="center"/>
    </xf>
    <xf numFmtId="0" fontId="13" fillId="6" borderId="12" xfId="0" applyFont="1" applyFill="1" applyBorder="1">
      <alignment vertical="center"/>
    </xf>
    <xf numFmtId="0" fontId="1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7" fillId="0" borderId="0" xfId="0" applyFont="1" applyFill="1" applyBorder="1" applyAlignment="1">
      <alignment horizontal="left" vertical="center"/>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0" borderId="1"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4" fillId="4" borderId="12" xfId="0" applyFont="1" applyFill="1" applyBorder="1" applyAlignment="1">
      <alignment horizontal="center" vertical="center"/>
    </xf>
    <xf numFmtId="38" fontId="4" fillId="0" borderId="1" xfId="1" applyFont="1" applyFill="1" applyBorder="1" applyAlignment="1" applyProtection="1">
      <alignment horizontal="center" vertical="center"/>
      <protection hidden="1"/>
    </xf>
    <xf numFmtId="38" fontId="4" fillId="0" borderId="3" xfId="1" applyFont="1" applyFill="1" applyBorder="1" applyAlignment="1" applyProtection="1">
      <alignment horizontal="center" vertical="center"/>
      <protection hidden="1"/>
    </xf>
    <xf numFmtId="38" fontId="4" fillId="0" borderId="2" xfId="1" applyFont="1" applyFill="1" applyBorder="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0" fontId="4" fillId="5" borderId="12" xfId="0" applyFont="1" applyFill="1" applyBorder="1" applyAlignment="1">
      <alignment horizontal="center" vertical="center"/>
    </xf>
    <xf numFmtId="40" fontId="4" fillId="0" borderId="12" xfId="1" applyNumberFormat="1" applyFont="1" applyBorder="1" applyAlignment="1" applyProtection="1">
      <alignment horizontal="center" vertical="center"/>
      <protection hidden="1"/>
    </xf>
    <xf numFmtId="2" fontId="4" fillId="0" borderId="12" xfId="0" applyNumberFormat="1"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2" fontId="4" fillId="0" borderId="12" xfId="0" applyNumberFormat="1" applyFont="1" applyFill="1" applyBorder="1" applyAlignment="1" applyProtection="1">
      <alignment horizontal="center" vertical="center"/>
      <protection hidden="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2" fontId="4" fillId="0" borderId="1" xfId="0" applyNumberFormat="1" applyFont="1" applyFill="1" applyBorder="1" applyAlignment="1" applyProtection="1">
      <alignment horizontal="center" vertical="center"/>
      <protection hidden="1"/>
    </xf>
    <xf numFmtId="2" fontId="4" fillId="0" borderId="3"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38" fontId="4" fillId="0" borderId="12" xfId="1" applyFont="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38" fontId="4" fillId="0" borderId="12" xfId="0" applyNumberFormat="1" applyFont="1" applyBorder="1" applyAlignment="1" applyProtection="1">
      <alignment horizontal="center" vertical="center"/>
      <protection hidden="1"/>
    </xf>
    <xf numFmtId="38" fontId="4" fillId="0" borderId="12" xfId="0" applyNumberFormat="1"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13" fillId="0" borderId="0" xfId="0" applyFont="1" applyBorder="1" applyAlignment="1">
      <alignment horizontal="left" vertical="center" wrapText="1"/>
    </xf>
    <xf numFmtId="0" fontId="13" fillId="0" borderId="0"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0F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8544;&#65294;&#24517;&#35201;&#36039;&#26009;&#12398;&#12372;&#26696;&#20869;!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8545;&#65294;&#35430;&#31639;&#35576;&#20803;&#20837;&#21147;!A1"/></Relationships>
</file>

<file path=xl/drawings/_rels/drawing3.xml.rels><?xml version="1.0" encoding="UTF-8" standalone="yes"?>
<Relationships xmlns="http://schemas.openxmlformats.org/package/2006/relationships"><Relationship Id="rId1" Type="http://schemas.openxmlformats.org/officeDocument/2006/relationships/hyperlink" Target="#&#8546;&#65294;&#24433;&#38911;&#38989;&#35430;&#31639;&#32080;&#26524;!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240195</xdr:rowOff>
    </xdr:from>
    <xdr:to>
      <xdr:col>45</xdr:col>
      <xdr:colOff>0</xdr:colOff>
      <xdr:row>3</xdr:row>
      <xdr:rowOff>0</xdr:rowOff>
    </xdr:to>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213360" y="232575"/>
          <a:ext cx="9387840" cy="47608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試算表（最終保障供給契約）のご案内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37</xdr:col>
      <xdr:colOff>0</xdr:colOff>
      <xdr:row>20</xdr:row>
      <xdr:rowOff>0</xdr:rowOff>
    </xdr:from>
    <xdr:to>
      <xdr:col>46</xdr:col>
      <xdr:colOff>0</xdr:colOff>
      <xdr:row>23</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7753350" y="6429375"/>
          <a:ext cx="1885950" cy="71437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Ⅰ</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5305</xdr:rowOff>
    </xdr:from>
    <xdr:to>
      <xdr:col>45</xdr:col>
      <xdr:colOff>0</xdr:colOff>
      <xdr:row>3</xdr:row>
      <xdr:rowOff>0</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213360" y="241525"/>
          <a:ext cx="9387840" cy="46713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l">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Ⅰ</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．必要資料のご案内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36</xdr:col>
      <xdr:colOff>19261</xdr:colOff>
      <xdr:row>4</xdr:row>
      <xdr:rowOff>0</xdr:rowOff>
    </xdr:from>
    <xdr:to>
      <xdr:col>43</xdr:col>
      <xdr:colOff>236482</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700221" y="944880"/>
          <a:ext cx="1687881" cy="70866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Ⅱ</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editAs="oneCell">
    <xdr:from>
      <xdr:col>0</xdr:col>
      <xdr:colOff>2353</xdr:colOff>
      <xdr:row>11</xdr:row>
      <xdr:rowOff>158115</xdr:rowOff>
    </xdr:from>
    <xdr:to>
      <xdr:col>46</xdr:col>
      <xdr:colOff>0</xdr:colOff>
      <xdr:row>29</xdr:row>
      <xdr:rowOff>182560</xdr:rowOff>
    </xdr:to>
    <xdr:pic>
      <xdr:nvPicPr>
        <xdr:cNvPr id="5" name="図 4">
          <a:extLst>
            <a:ext uri="{FF2B5EF4-FFF2-40B4-BE49-F238E27FC236}">
              <a16:creationId xmlns:a16="http://schemas.microsoft.com/office/drawing/2014/main" id="{2FE25627-B8BB-490F-89CA-522C9CE3B366}"/>
            </a:ext>
          </a:extLst>
        </xdr:cNvPr>
        <xdr:cNvPicPr>
          <a:picLocks noChangeAspect="1"/>
        </xdr:cNvPicPr>
      </xdr:nvPicPr>
      <xdr:blipFill>
        <a:blip xmlns:r="http://schemas.openxmlformats.org/officeDocument/2006/relationships" r:embed="rId2"/>
        <a:stretch>
          <a:fillRect/>
        </a:stretch>
      </xdr:blipFill>
      <xdr:spPr>
        <a:xfrm>
          <a:off x="2353" y="2777490"/>
          <a:ext cx="9636947" cy="4310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44</xdr:col>
      <xdr:colOff>0</xdr:colOff>
      <xdr:row>3</xdr:row>
      <xdr:rowOff>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213360" y="236220"/>
          <a:ext cx="9174480" cy="47244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Meiryo UI" panose="020B0604030504040204" pitchFamily="50" charset="-128"/>
              <a:ea typeface="Meiryo UI" panose="020B0604030504040204" pitchFamily="50" charset="-128"/>
            </a:rPr>
            <a:t>Ⅱ</a:t>
          </a:r>
          <a:r>
            <a:rPr lang="ja-JP" altLang="en-US" sz="1400">
              <a:solidFill>
                <a:schemeClr val="tx1">
                  <a:lumMod val="75000"/>
                  <a:lumOff val="25000"/>
                </a:schemeClr>
              </a:solidFill>
              <a:latin typeface="Meiryo UI" panose="020B0604030504040204" pitchFamily="50" charset="-128"/>
              <a:ea typeface="Meiryo UI" panose="020B0604030504040204" pitchFamily="50" charset="-128"/>
            </a:rPr>
            <a:t>．試算諸元入力</a:t>
          </a:r>
          <a:endParaRPr lang="en-US" altLang="ja-JP" sz="140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33</xdr:col>
      <xdr:colOff>0</xdr:colOff>
      <xdr:row>3</xdr:row>
      <xdr:rowOff>189035</xdr:rowOff>
    </xdr:from>
    <xdr:to>
      <xdr:col>42</xdr:col>
      <xdr:colOff>6647</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040880" y="897695"/>
          <a:ext cx="1926887" cy="75584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Ⅲ</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．影響額試算結果」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41</xdr:col>
      <xdr:colOff>0</xdr:colOff>
      <xdr:row>3</xdr:row>
      <xdr:rowOff>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209550" y="238125"/>
          <a:ext cx="8382000" cy="47625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Ⅲ</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205741</xdr:colOff>
      <xdr:row>13</xdr:row>
      <xdr:rowOff>0</xdr:rowOff>
    </xdr:from>
    <xdr:to>
      <xdr:col>39</xdr:col>
      <xdr:colOff>1</xdr:colOff>
      <xdr:row>16</xdr:row>
      <xdr:rowOff>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37541" y="3289300"/>
          <a:ext cx="7782560" cy="70485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showGridLines="0" tabSelected="1" zoomScale="85" zoomScaleNormal="85" workbookViewId="0">
      <selection activeCell="AB8" sqref="AB8"/>
    </sheetView>
  </sheetViews>
  <sheetFormatPr defaultColWidth="0" defaultRowHeight="18.600000000000001" customHeight="1" zeroHeight="1" x14ac:dyDescent="0.15"/>
  <cols>
    <col min="1" max="50" width="3.125" customWidth="1"/>
    <col min="51" max="16384" width="3.125" hidden="1"/>
  </cols>
  <sheetData>
    <row r="1" spans="1:49" ht="18.6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2"/>
      <c r="AO1" s="1"/>
      <c r="AP1" s="1"/>
      <c r="AQ1" s="2"/>
      <c r="AR1" s="2"/>
      <c r="AS1" s="2"/>
      <c r="AT1" s="2"/>
      <c r="AU1" s="2"/>
      <c r="AV1" s="2"/>
      <c r="AW1" s="2"/>
    </row>
    <row r="2" spans="1:49" ht="18.60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2"/>
      <c r="AO2" s="1"/>
      <c r="AP2" s="1"/>
      <c r="AQ2" s="2"/>
      <c r="AR2" s="2"/>
      <c r="AS2" s="2"/>
      <c r="AT2" s="2"/>
      <c r="AU2" s="2"/>
      <c r="AV2" s="2"/>
      <c r="AW2" s="2"/>
    </row>
    <row r="3" spans="1:49" ht="18.600000000000001" customHeight="1" x14ac:dyDescent="0.15">
      <c r="A3" s="1"/>
      <c r="B3" s="1"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c r="AR3" s="2"/>
      <c r="AS3" s="2"/>
      <c r="AT3" s="2"/>
      <c r="AU3" s="2"/>
      <c r="AV3" s="2"/>
      <c r="AW3" s="2"/>
    </row>
    <row r="4" spans="1:49" ht="18.6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2"/>
      <c r="AR4" s="2"/>
      <c r="AS4" s="2"/>
      <c r="AT4" s="2"/>
      <c r="AU4" s="2"/>
      <c r="AV4" s="2"/>
      <c r="AW4" s="2"/>
    </row>
    <row r="5" spans="1:49" ht="18.600000000000001" customHeight="1" x14ac:dyDescent="0.15">
      <c r="A5" s="1"/>
      <c r="B5" s="1"/>
      <c r="C5" s="1"/>
      <c r="D5" s="1"/>
      <c r="E5" s="1"/>
      <c r="F5" s="1"/>
      <c r="G5" s="1"/>
      <c r="H5" s="1"/>
      <c r="I5" s="1"/>
      <c r="J5" s="1"/>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2"/>
      <c r="AR5" s="2"/>
      <c r="AS5" s="2"/>
      <c r="AT5" s="2"/>
      <c r="AU5" s="2"/>
      <c r="AV5" s="2"/>
      <c r="AW5" s="2"/>
    </row>
    <row r="6" spans="1:49" ht="18.600000000000001" customHeight="1" x14ac:dyDescent="0.15">
      <c r="A6" s="1"/>
      <c r="B6" s="1"/>
      <c r="C6" s="3" t="s">
        <v>1</v>
      </c>
      <c r="D6" s="3" t="s">
        <v>2</v>
      </c>
      <c r="E6" s="1"/>
      <c r="F6" s="1"/>
      <c r="G6" s="1"/>
      <c r="H6" s="1"/>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2"/>
      <c r="AR6" s="2"/>
      <c r="AS6" s="2"/>
      <c r="AT6" s="2"/>
      <c r="AU6" s="2"/>
      <c r="AV6" s="2"/>
      <c r="AW6" s="2"/>
    </row>
    <row r="7" spans="1:49" ht="18.600000000000001" customHeight="1" x14ac:dyDescent="0.15">
      <c r="A7" s="1"/>
      <c r="B7" s="1"/>
      <c r="C7" s="3"/>
      <c r="D7" s="3"/>
      <c r="E7" s="1"/>
      <c r="F7" s="1"/>
      <c r="G7" s="1"/>
      <c r="H7" s="1"/>
      <c r="I7" s="1"/>
      <c r="J7" s="1"/>
      <c r="K7" s="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c r="AR7" s="2"/>
      <c r="AS7" s="2"/>
      <c r="AT7" s="2"/>
      <c r="AU7" s="2"/>
      <c r="AV7" s="2"/>
      <c r="AW7" s="2"/>
    </row>
    <row r="8" spans="1:49" ht="18.600000000000001" customHeight="1" x14ac:dyDescent="0.15">
      <c r="A8" s="1"/>
      <c r="B8" s="1"/>
      <c r="C8" s="3" t="s">
        <v>1</v>
      </c>
      <c r="D8" s="3" t="s">
        <v>3</v>
      </c>
      <c r="E8" s="1"/>
      <c r="F8" s="1"/>
      <c r="G8" s="1"/>
      <c r="H8" s="1"/>
      <c r="I8" s="1"/>
      <c r="J8" s="1"/>
      <c r="K8" s="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2"/>
      <c r="AR8" s="2"/>
      <c r="AS8" s="2"/>
      <c r="AT8" s="2"/>
      <c r="AU8" s="2"/>
      <c r="AV8" s="2"/>
      <c r="AW8" s="2"/>
    </row>
    <row r="9" spans="1:49" ht="18.600000000000001" customHeight="1" x14ac:dyDescent="0.15">
      <c r="A9" s="1"/>
      <c r="B9" s="1"/>
      <c r="C9" s="1"/>
      <c r="D9" s="1" t="s">
        <v>0</v>
      </c>
      <c r="E9" s="1"/>
      <c r="F9" s="1"/>
      <c r="G9" s="1"/>
      <c r="H9" s="1"/>
      <c r="I9" s="1"/>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2"/>
      <c r="AR9" s="2"/>
      <c r="AS9" s="2"/>
      <c r="AT9" s="2"/>
      <c r="AU9" s="2"/>
      <c r="AV9" s="2"/>
      <c r="AW9" s="2"/>
    </row>
    <row r="10" spans="1:49" ht="18.600000000000001" customHeight="1" x14ac:dyDescent="0.15">
      <c r="A10" s="1"/>
      <c r="B10" s="2"/>
      <c r="C10" s="2"/>
      <c r="D10" s="1" t="s">
        <v>4</v>
      </c>
      <c r="E10" s="1"/>
      <c r="F10" s="1"/>
      <c r="G10" s="1"/>
      <c r="H10" s="1"/>
      <c r="I10" s="1"/>
      <c r="J10" s="1"/>
      <c r="K10" s="1"/>
      <c r="L10" s="1"/>
      <c r="M10" s="2"/>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2"/>
      <c r="AR10" s="2"/>
      <c r="AS10" s="2"/>
      <c r="AT10" s="2"/>
      <c r="AU10" s="2"/>
      <c r="AV10" s="2"/>
      <c r="AW10" s="2"/>
    </row>
    <row r="11" spans="1:49" ht="18.600000000000001" customHeight="1" x14ac:dyDescent="0.15">
      <c r="A11" s="1"/>
      <c r="B11" s="2"/>
      <c r="C11" s="2"/>
      <c r="D11" s="1"/>
      <c r="E11" s="2"/>
      <c r="F11" s="1" t="s">
        <v>5</v>
      </c>
      <c r="G11" s="1"/>
      <c r="H11" s="1"/>
      <c r="I11" s="1"/>
      <c r="J11" s="1"/>
      <c r="K11" s="1"/>
      <c r="L11" s="1"/>
      <c r="M11" s="2"/>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2"/>
      <c r="AR11" s="2"/>
      <c r="AS11" s="2"/>
      <c r="AT11" s="2"/>
      <c r="AU11" s="2"/>
      <c r="AV11" s="2"/>
      <c r="AW11" s="2"/>
    </row>
    <row r="12" spans="1:49" ht="18.600000000000001" customHeight="1" x14ac:dyDescent="0.15">
      <c r="A12" s="1"/>
      <c r="B12" s="1"/>
      <c r="C12" s="1"/>
      <c r="D12" s="1"/>
      <c r="E12" s="2"/>
      <c r="F12" s="1"/>
      <c r="G12" s="1"/>
      <c r="H12" s="1"/>
      <c r="I12" s="1"/>
      <c r="J12" s="1"/>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c r="AR12" s="2"/>
      <c r="AS12" s="2"/>
      <c r="AT12" s="2"/>
      <c r="AU12" s="2"/>
      <c r="AV12" s="2"/>
      <c r="AW12" s="2"/>
    </row>
    <row r="13" spans="1:49" ht="18.600000000000001" customHeight="1" x14ac:dyDescent="0.15">
      <c r="A13" s="1"/>
      <c r="B13" s="2"/>
      <c r="C13" s="2"/>
      <c r="D13" s="1" t="s">
        <v>6</v>
      </c>
      <c r="E13" s="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2"/>
      <c r="AR13" s="2"/>
      <c r="AS13" s="2"/>
      <c r="AT13" s="2"/>
      <c r="AU13" s="2"/>
      <c r="AV13" s="2"/>
      <c r="AW13" s="2"/>
    </row>
    <row r="14" spans="1:49" ht="18.600000000000001" customHeight="1" x14ac:dyDescent="0.15">
      <c r="A14" s="1"/>
      <c r="B14" s="2"/>
      <c r="C14" s="2"/>
      <c r="D14" s="1"/>
      <c r="E14" s="2"/>
      <c r="F14" s="1" t="s">
        <v>7</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2"/>
      <c r="AR14" s="2"/>
      <c r="AS14" s="2"/>
      <c r="AT14" s="2"/>
      <c r="AU14" s="2"/>
      <c r="AV14" s="2"/>
      <c r="AW14" s="2"/>
    </row>
    <row r="15" spans="1:49" ht="18.600000000000001" customHeight="1" x14ac:dyDescent="0.15">
      <c r="A15" s="1"/>
      <c r="B15" s="2"/>
      <c r="C15" s="2"/>
      <c r="D15" s="1"/>
      <c r="E15" s="2"/>
      <c r="F15" s="1" t="s">
        <v>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2"/>
      <c r="AR15" s="2"/>
      <c r="AS15" s="2"/>
      <c r="AT15" s="2"/>
      <c r="AU15" s="2"/>
      <c r="AV15" s="2"/>
      <c r="AW15" s="2"/>
    </row>
    <row r="16" spans="1:49" ht="18.600000000000001" customHeight="1" x14ac:dyDescent="0.15">
      <c r="A16" s="1"/>
      <c r="B16" s="1"/>
      <c r="C16" s="1"/>
      <c r="D16" s="1"/>
      <c r="E16" s="2"/>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2"/>
      <c r="AR16" s="2"/>
      <c r="AS16" s="2"/>
      <c r="AT16" s="2"/>
      <c r="AU16" s="2"/>
      <c r="AV16" s="2"/>
      <c r="AW16" s="2"/>
    </row>
    <row r="17" spans="1:49" ht="18.600000000000001" customHeight="1" x14ac:dyDescent="0.15">
      <c r="A17" s="1"/>
      <c r="B17" s="2"/>
      <c r="C17" s="2"/>
      <c r="D17" s="1" t="s">
        <v>9</v>
      </c>
      <c r="E17" s="2"/>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1"/>
      <c r="AH17" s="1"/>
      <c r="AI17" s="1"/>
      <c r="AJ17" s="1"/>
      <c r="AK17" s="1"/>
      <c r="AL17" s="1"/>
      <c r="AM17" s="1"/>
      <c r="AN17" s="1"/>
      <c r="AO17" s="1"/>
      <c r="AP17" s="1"/>
      <c r="AQ17" s="2"/>
      <c r="AR17" s="2"/>
      <c r="AS17" s="2"/>
      <c r="AT17" s="2"/>
      <c r="AU17" s="2"/>
      <c r="AV17" s="2"/>
      <c r="AW17" s="2"/>
    </row>
    <row r="18" spans="1:49" ht="18.600000000000001" customHeight="1" x14ac:dyDescent="0.15">
      <c r="A18" s="1"/>
      <c r="B18" s="2"/>
      <c r="C18" s="2"/>
      <c r="D18" s="1"/>
      <c r="E18" s="2"/>
      <c r="F18" s="1" t="s">
        <v>10</v>
      </c>
      <c r="G18" s="2"/>
      <c r="H18" s="2"/>
      <c r="I18" s="2"/>
      <c r="J18" s="2"/>
      <c r="K18" s="2"/>
      <c r="L18" s="2"/>
      <c r="M18" s="2"/>
      <c r="N18" s="2"/>
      <c r="O18" s="2"/>
      <c r="P18" s="2"/>
      <c r="Q18" s="2"/>
      <c r="R18" s="2"/>
      <c r="S18" s="2"/>
      <c r="T18" s="2"/>
      <c r="U18" s="2"/>
      <c r="V18" s="2"/>
      <c r="W18" s="2"/>
      <c r="X18" s="2"/>
      <c r="Y18" s="2"/>
      <c r="Z18" s="2"/>
      <c r="AA18" s="2"/>
      <c r="AB18" s="2"/>
      <c r="AC18" s="2"/>
      <c r="AD18" s="2"/>
      <c r="AE18" s="2"/>
      <c r="AF18" s="2"/>
      <c r="AG18" s="1"/>
      <c r="AH18" s="1"/>
      <c r="AI18" s="1"/>
      <c r="AJ18" s="1"/>
      <c r="AK18" s="1"/>
      <c r="AL18" s="1"/>
      <c r="AM18" s="1"/>
      <c r="AN18" s="1"/>
      <c r="AO18" s="1"/>
      <c r="AP18" s="1"/>
      <c r="AQ18" s="2"/>
      <c r="AR18" s="2"/>
      <c r="AS18" s="2"/>
      <c r="AT18" s="2"/>
      <c r="AU18" s="2"/>
      <c r="AV18" s="2"/>
      <c r="AW18" s="2"/>
    </row>
    <row r="19" spans="1:49" ht="18.600000000000001" customHeight="1" x14ac:dyDescent="0.15">
      <c r="A19" s="1"/>
      <c r="B19" s="2"/>
      <c r="C19" s="2"/>
      <c r="D19" s="1"/>
      <c r="E19" s="2"/>
      <c r="F19" s="1"/>
      <c r="G19" s="2"/>
      <c r="H19" s="2"/>
      <c r="I19" s="2"/>
      <c r="J19" s="2"/>
      <c r="K19" s="2"/>
      <c r="L19" s="2"/>
      <c r="M19" s="2"/>
      <c r="N19" s="2"/>
      <c r="O19" s="2"/>
      <c r="P19" s="2"/>
      <c r="Q19" s="2"/>
      <c r="R19" s="2"/>
      <c r="S19" s="2"/>
      <c r="T19" s="2"/>
      <c r="U19" s="2"/>
      <c r="V19" s="2"/>
      <c r="W19" s="2"/>
      <c r="X19" s="2"/>
      <c r="Y19" s="2"/>
      <c r="Z19" s="2"/>
      <c r="AA19" s="2"/>
      <c r="AB19" s="2"/>
      <c r="AC19" s="2"/>
      <c r="AD19" s="2"/>
      <c r="AE19" s="2"/>
      <c r="AF19" s="2"/>
      <c r="AG19" s="1"/>
      <c r="AH19" s="1"/>
      <c r="AI19" s="1"/>
      <c r="AJ19" s="1"/>
      <c r="AK19" s="1"/>
      <c r="AL19" s="1"/>
      <c r="AM19" s="1"/>
      <c r="AN19" s="1"/>
      <c r="AO19" s="1"/>
      <c r="AP19" s="1"/>
      <c r="AQ19" s="2"/>
      <c r="AR19" s="2"/>
      <c r="AS19" s="2"/>
      <c r="AT19" s="2"/>
      <c r="AU19" s="2"/>
      <c r="AV19" s="2"/>
      <c r="AW19" s="2"/>
    </row>
    <row r="20" spans="1:49" ht="18.600000000000001" customHeight="1" x14ac:dyDescent="0.15">
      <c r="A20" s="1"/>
      <c r="B20" s="2"/>
      <c r="C20" s="2"/>
      <c r="D20" s="4"/>
      <c r="E20" s="2"/>
      <c r="F20" s="1"/>
      <c r="G20" s="2"/>
      <c r="H20" s="2"/>
      <c r="I20" s="2"/>
      <c r="J20" s="2"/>
      <c r="K20" s="2"/>
      <c r="L20" s="2"/>
      <c r="M20" s="2"/>
      <c r="N20" s="2"/>
      <c r="O20" s="2"/>
      <c r="P20" s="2"/>
      <c r="Q20" s="2"/>
      <c r="R20" s="2"/>
      <c r="S20" s="2"/>
      <c r="T20" s="2"/>
      <c r="U20" s="2"/>
      <c r="V20" s="2"/>
      <c r="W20" s="2"/>
      <c r="X20" s="2"/>
      <c r="Y20" s="2"/>
      <c r="Z20" s="2"/>
      <c r="AA20" s="2"/>
      <c r="AB20" s="2"/>
      <c r="AC20" s="2"/>
      <c r="AD20" s="2"/>
      <c r="AE20" s="2"/>
      <c r="AF20" s="2"/>
      <c r="AG20" s="1"/>
      <c r="AH20" s="1"/>
      <c r="AI20" s="1"/>
      <c r="AJ20" s="1"/>
      <c r="AK20" s="1"/>
      <c r="AL20" s="1"/>
      <c r="AM20" s="1"/>
      <c r="AN20" s="1"/>
      <c r="AO20" s="1"/>
      <c r="AP20" s="1"/>
      <c r="AQ20" s="2"/>
      <c r="AR20" s="2"/>
      <c r="AS20" s="2"/>
      <c r="AT20" s="2"/>
      <c r="AU20" s="2"/>
      <c r="AV20" s="2"/>
      <c r="AW20" s="2"/>
    </row>
    <row r="21" spans="1:49" ht="18.600000000000001" customHeight="1" x14ac:dyDescent="0.15">
      <c r="A21" s="1"/>
      <c r="B21" s="2"/>
      <c r="C21" s="2"/>
      <c r="D21" s="4"/>
      <c r="E21" s="2"/>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1"/>
      <c r="AH21" s="1"/>
      <c r="AI21" s="1"/>
      <c r="AJ21" s="1"/>
      <c r="AK21" s="1"/>
      <c r="AL21" s="1"/>
      <c r="AM21" s="1"/>
      <c r="AN21" s="1"/>
      <c r="AO21" s="1"/>
      <c r="AP21" s="1"/>
      <c r="AQ21" s="2"/>
      <c r="AR21" s="2"/>
      <c r="AS21" s="2"/>
      <c r="AT21" s="2"/>
      <c r="AU21" s="2"/>
      <c r="AV21" s="2"/>
      <c r="AW21" s="2"/>
    </row>
    <row r="22" spans="1:49" ht="18.600000000000001" customHeight="1" x14ac:dyDescent="0.15">
      <c r="A22" s="1"/>
      <c r="B22" s="2"/>
      <c r="C22" s="2"/>
      <c r="D22" s="4"/>
      <c r="E22" s="2"/>
      <c r="F22" s="1"/>
      <c r="G22" s="2"/>
      <c r="H22" s="2"/>
      <c r="I22" s="2"/>
      <c r="J22" s="2"/>
      <c r="K22" s="2"/>
      <c r="L22" s="2"/>
      <c r="M22" s="2"/>
      <c r="N22" s="2"/>
      <c r="O22" s="2"/>
      <c r="P22" s="2"/>
      <c r="Q22" s="2"/>
      <c r="R22" s="2"/>
      <c r="S22" s="2"/>
      <c r="T22" s="2"/>
      <c r="U22" s="2"/>
      <c r="V22" s="2"/>
      <c r="W22" s="2"/>
      <c r="X22" s="2"/>
      <c r="Y22" s="2"/>
      <c r="Z22" s="2"/>
      <c r="AA22" s="2"/>
      <c r="AB22" s="2"/>
      <c r="AC22" s="2"/>
      <c r="AD22" s="2"/>
      <c r="AE22" s="2"/>
      <c r="AF22" s="2"/>
      <c r="AG22" s="1"/>
      <c r="AH22" s="1"/>
      <c r="AI22" s="1"/>
      <c r="AJ22" s="1"/>
      <c r="AK22" s="1"/>
      <c r="AL22" s="1"/>
      <c r="AM22" s="1"/>
      <c r="AN22" s="1"/>
      <c r="AO22" s="1"/>
      <c r="AP22" s="1"/>
      <c r="AQ22" s="2"/>
      <c r="AR22" s="2"/>
      <c r="AS22" s="2"/>
      <c r="AT22" s="2"/>
      <c r="AU22" s="2"/>
      <c r="AV22" s="2"/>
      <c r="AW22" s="2"/>
    </row>
    <row r="23" spans="1:49" ht="18.600000000000001" customHeight="1" x14ac:dyDescent="0.15">
      <c r="A23" s="1"/>
      <c r="B23" s="2"/>
      <c r="C23" s="2"/>
      <c r="D23" s="4"/>
      <c r="E23" s="2"/>
      <c r="F23" s="1"/>
      <c r="G23" s="2"/>
      <c r="H23" s="2"/>
      <c r="I23" s="2"/>
      <c r="J23" s="2"/>
      <c r="K23" s="2"/>
      <c r="L23" s="2"/>
      <c r="M23" s="2"/>
      <c r="N23" s="2"/>
      <c r="O23" s="2"/>
      <c r="P23" s="2"/>
      <c r="Q23" s="2"/>
      <c r="R23" s="2"/>
      <c r="S23" s="2"/>
      <c r="T23" s="2"/>
      <c r="U23" s="2"/>
      <c r="V23" s="2"/>
      <c r="W23" s="2"/>
      <c r="X23" s="2"/>
      <c r="Y23" s="2"/>
      <c r="Z23" s="2"/>
      <c r="AA23" s="2"/>
      <c r="AB23" s="2"/>
      <c r="AC23" s="2"/>
      <c r="AD23" s="2"/>
      <c r="AE23" s="2"/>
      <c r="AF23" s="2"/>
      <c r="AG23" s="1"/>
      <c r="AH23" s="1"/>
      <c r="AI23" s="1"/>
      <c r="AJ23" s="1"/>
      <c r="AK23" s="1"/>
      <c r="AL23" s="1"/>
      <c r="AM23" s="1"/>
      <c r="AN23" s="1"/>
      <c r="AO23" s="1"/>
      <c r="AP23" s="1"/>
      <c r="AQ23" s="2"/>
      <c r="AR23" s="2"/>
      <c r="AS23" s="2"/>
      <c r="AT23" s="2"/>
      <c r="AU23" s="2"/>
      <c r="AV23" s="2"/>
      <c r="AW23" s="2"/>
    </row>
    <row r="24" spans="1:49" ht="18.600000000000001" customHeight="1" x14ac:dyDescent="0.15">
      <c r="A24" s="1"/>
      <c r="B24" s="2"/>
      <c r="C24" s="2"/>
      <c r="D24" s="4"/>
      <c r="E24" s="2"/>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1"/>
      <c r="AH24" s="1"/>
      <c r="AI24" s="1"/>
      <c r="AJ24" s="1"/>
      <c r="AK24" s="1"/>
      <c r="AL24" s="1"/>
      <c r="AM24" s="1"/>
      <c r="AN24" s="1"/>
      <c r="AO24" s="1"/>
      <c r="AP24" s="1"/>
      <c r="AQ24" s="2"/>
      <c r="AR24" s="2"/>
      <c r="AS24" s="2"/>
      <c r="AT24" s="2"/>
      <c r="AU24" s="2"/>
      <c r="AV24" s="2"/>
      <c r="AW24" s="2"/>
    </row>
    <row r="25" spans="1:49" ht="18.600000000000001" customHeight="1" x14ac:dyDescent="0.15">
      <c r="A25" s="1"/>
      <c r="B25" s="2"/>
      <c r="C25" s="2"/>
      <c r="D25" s="4"/>
      <c r="E25" s="2"/>
      <c r="F25" s="1"/>
      <c r="G25" s="2"/>
      <c r="H25" s="2"/>
      <c r="I25" s="2"/>
      <c r="J25" s="2"/>
      <c r="K25" s="2"/>
      <c r="L25" s="2"/>
      <c r="M25" s="2"/>
      <c r="N25" s="2"/>
      <c r="O25" s="2"/>
      <c r="P25" s="2"/>
      <c r="Q25" s="2"/>
      <c r="R25" s="2"/>
      <c r="S25" s="2"/>
      <c r="T25" s="2"/>
      <c r="U25" s="2"/>
      <c r="V25" s="2"/>
      <c r="W25" s="2"/>
      <c r="X25" s="2"/>
      <c r="Y25" s="2"/>
      <c r="Z25" s="2"/>
      <c r="AA25" s="2"/>
      <c r="AB25" s="2"/>
      <c r="AC25" s="2"/>
      <c r="AD25" s="2"/>
      <c r="AE25" s="2"/>
      <c r="AF25" s="2"/>
      <c r="AG25" s="1"/>
      <c r="AH25" s="1"/>
      <c r="AI25" s="1"/>
      <c r="AJ25" s="1"/>
      <c r="AK25" s="1"/>
      <c r="AL25" s="1"/>
      <c r="AM25" s="1"/>
      <c r="AN25" s="1"/>
      <c r="AO25" s="1"/>
      <c r="AP25" s="1"/>
      <c r="AQ25" s="2"/>
      <c r="AR25" s="2"/>
      <c r="AS25" s="2"/>
      <c r="AT25" s="2"/>
      <c r="AU25" s="2"/>
      <c r="AV25" s="2"/>
      <c r="AW25" s="2"/>
    </row>
    <row r="26" spans="1:49" ht="18.600000000000001" hidden="1" customHeight="1" x14ac:dyDescent="0.15">
      <c r="A26" s="1"/>
      <c r="B26" s="2"/>
      <c r="C26" s="2"/>
      <c r="D26" s="4"/>
      <c r="E26" s="2"/>
      <c r="F26" s="1"/>
      <c r="G26" s="2"/>
      <c r="H26" s="2"/>
      <c r="I26" s="2"/>
      <c r="J26" s="2"/>
      <c r="K26" s="2"/>
      <c r="L26" s="2"/>
      <c r="M26" s="2"/>
      <c r="N26" s="2"/>
      <c r="O26" s="2"/>
      <c r="P26" s="2"/>
      <c r="Q26" s="2"/>
      <c r="R26" s="2"/>
      <c r="S26" s="2"/>
      <c r="T26" s="2"/>
      <c r="U26" s="2"/>
      <c r="V26" s="2"/>
      <c r="W26" s="2"/>
      <c r="X26" s="2"/>
      <c r="Y26" s="2"/>
      <c r="Z26" s="2"/>
      <c r="AA26" s="2"/>
      <c r="AB26" s="2"/>
      <c r="AC26" s="2"/>
      <c r="AD26" s="2"/>
      <c r="AE26" s="2"/>
      <c r="AF26" s="2"/>
      <c r="AG26" s="1"/>
      <c r="AH26" s="1"/>
      <c r="AI26" s="1"/>
      <c r="AJ26" s="1"/>
      <c r="AK26" s="1"/>
      <c r="AL26" s="1"/>
      <c r="AM26" s="1"/>
      <c r="AN26" s="1"/>
      <c r="AO26" s="1"/>
      <c r="AP26" s="1"/>
      <c r="AQ26" s="2"/>
      <c r="AR26" s="2"/>
      <c r="AS26" s="2"/>
      <c r="AT26" s="2"/>
      <c r="AU26" s="2"/>
      <c r="AV26" s="2"/>
      <c r="AW26" s="2"/>
    </row>
    <row r="27" spans="1:49" ht="18.600000000000001" hidden="1" customHeight="1" x14ac:dyDescent="0.15">
      <c r="A27" s="1"/>
      <c r="B27" s="2"/>
      <c r="C27" s="2"/>
      <c r="D27" s="4"/>
      <c r="E27" s="2"/>
      <c r="F27" s="1"/>
      <c r="G27" s="2"/>
      <c r="H27" s="2"/>
      <c r="I27" s="2"/>
      <c r="J27" s="2"/>
      <c r="K27" s="2"/>
      <c r="L27" s="2"/>
      <c r="M27" s="2"/>
      <c r="N27" s="2"/>
      <c r="O27" s="2"/>
      <c r="P27" s="2"/>
      <c r="Q27" s="2"/>
      <c r="R27" s="2"/>
      <c r="S27" s="2"/>
      <c r="T27" s="2"/>
      <c r="U27" s="2"/>
      <c r="V27" s="2"/>
      <c r="W27" s="2"/>
      <c r="X27" s="2"/>
      <c r="Y27" s="2"/>
      <c r="Z27" s="2"/>
      <c r="AA27" s="2"/>
      <c r="AB27" s="2"/>
      <c r="AC27" s="2"/>
      <c r="AD27" s="2"/>
      <c r="AE27" s="2"/>
      <c r="AF27" s="2"/>
      <c r="AG27" s="1"/>
      <c r="AH27" s="1"/>
      <c r="AI27" s="1"/>
      <c r="AJ27" s="1"/>
      <c r="AK27" s="1"/>
      <c r="AL27" s="1"/>
      <c r="AM27" s="1"/>
      <c r="AN27" s="1"/>
      <c r="AO27" s="1"/>
      <c r="AP27" s="1"/>
      <c r="AQ27" s="2"/>
      <c r="AR27" s="2"/>
      <c r="AS27" s="2"/>
      <c r="AT27" s="2"/>
      <c r="AU27" s="2"/>
      <c r="AV27" s="2"/>
      <c r="AW27" s="2"/>
    </row>
    <row r="28" spans="1:49" ht="18.600000000000001" hidden="1" customHeight="1" x14ac:dyDescent="0.15">
      <c r="A28" s="1"/>
      <c r="B28" s="2"/>
      <c r="C28" s="2"/>
      <c r="D28" s="4"/>
      <c r="E28" s="2"/>
      <c r="F28" s="1"/>
      <c r="G28" s="2"/>
      <c r="H28" s="2"/>
      <c r="I28" s="2"/>
      <c r="J28" s="2"/>
      <c r="K28" s="2"/>
      <c r="L28" s="2"/>
      <c r="M28" s="2"/>
      <c r="N28" s="2"/>
      <c r="O28" s="2"/>
      <c r="P28" s="2"/>
      <c r="Q28" s="2"/>
      <c r="R28" s="2"/>
      <c r="S28" s="2"/>
      <c r="T28" s="2"/>
      <c r="U28" s="2"/>
      <c r="V28" s="2"/>
      <c r="W28" s="2"/>
      <c r="X28" s="2"/>
      <c r="Y28" s="2"/>
      <c r="Z28" s="2"/>
      <c r="AA28" s="2"/>
      <c r="AB28" s="2"/>
      <c r="AC28" s="2"/>
      <c r="AD28" s="2"/>
      <c r="AE28" s="2"/>
      <c r="AF28" s="2"/>
      <c r="AG28" s="1"/>
      <c r="AH28" s="1"/>
      <c r="AI28" s="1"/>
      <c r="AJ28" s="1"/>
      <c r="AK28" s="1"/>
      <c r="AL28" s="1"/>
      <c r="AM28" s="1"/>
      <c r="AN28" s="1"/>
      <c r="AO28" s="1"/>
      <c r="AP28" s="1"/>
      <c r="AQ28" s="2"/>
      <c r="AR28" s="2"/>
      <c r="AS28" s="2"/>
      <c r="AT28" s="2"/>
      <c r="AU28" s="2"/>
      <c r="AV28" s="2"/>
      <c r="AW28" s="2"/>
    </row>
    <row r="29" spans="1:49" ht="18.600000000000001" hidden="1" customHeight="1" x14ac:dyDescent="0.15">
      <c r="A29" s="1"/>
      <c r="B29" s="2"/>
      <c r="C29" s="2"/>
      <c r="D29" s="4"/>
      <c r="E29" s="2"/>
      <c r="F29" s="1"/>
      <c r="G29" s="2"/>
      <c r="H29" s="2"/>
      <c r="I29" s="2"/>
      <c r="J29" s="2"/>
      <c r="K29" s="2"/>
      <c r="L29" s="2"/>
      <c r="M29" s="2"/>
      <c r="N29" s="2"/>
      <c r="O29" s="2"/>
      <c r="P29" s="2"/>
      <c r="Q29" s="2"/>
      <c r="R29" s="2"/>
      <c r="S29" s="2"/>
      <c r="T29" s="2"/>
      <c r="U29" s="2"/>
      <c r="V29" s="2"/>
      <c r="W29" s="2"/>
      <c r="X29" s="2"/>
      <c r="Y29" s="2"/>
      <c r="Z29" s="2"/>
      <c r="AA29" s="2"/>
      <c r="AB29" s="2"/>
      <c r="AC29" s="2"/>
      <c r="AD29" s="2"/>
      <c r="AE29" s="2"/>
      <c r="AF29" s="2"/>
      <c r="AG29" s="1"/>
      <c r="AH29" s="1"/>
      <c r="AI29" s="1"/>
      <c r="AJ29" s="1"/>
      <c r="AK29" s="1"/>
      <c r="AL29" s="1"/>
      <c r="AM29" s="1"/>
      <c r="AN29" s="1"/>
      <c r="AO29" s="1"/>
      <c r="AP29" s="1"/>
      <c r="AQ29" s="2"/>
      <c r="AR29" s="2"/>
      <c r="AS29" s="2"/>
      <c r="AT29" s="2"/>
      <c r="AU29" s="2"/>
      <c r="AV29" s="2"/>
      <c r="AW29" s="2"/>
    </row>
    <row r="30" spans="1:49" ht="18.600000000000001" hidden="1" customHeight="1" x14ac:dyDescent="0.15">
      <c r="A30" s="1"/>
      <c r="B30" s="2"/>
      <c r="C30" s="2"/>
      <c r="D30" s="4"/>
      <c r="E30" s="2"/>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1"/>
      <c r="AH30" s="1"/>
      <c r="AI30" s="1"/>
      <c r="AJ30" s="1"/>
      <c r="AK30" s="1"/>
      <c r="AL30" s="1"/>
      <c r="AM30" s="1"/>
      <c r="AN30" s="1"/>
      <c r="AO30" s="1"/>
      <c r="AP30" s="1"/>
      <c r="AQ30" s="2"/>
      <c r="AR30" s="2"/>
      <c r="AS30" s="2"/>
      <c r="AT30" s="2"/>
      <c r="AU30" s="2"/>
      <c r="AV30" s="2"/>
      <c r="AW30" s="2"/>
    </row>
    <row r="31" spans="1:49" ht="18.600000000000001" hidden="1" customHeight="1" x14ac:dyDescent="0.15">
      <c r="A31" s="1"/>
      <c r="B31" s="2"/>
      <c r="C31" s="2"/>
      <c r="D31" s="4"/>
      <c r="E31" s="2"/>
      <c r="F31" s="1"/>
      <c r="G31" s="2"/>
      <c r="H31" s="2"/>
      <c r="I31" s="2"/>
      <c r="J31" s="2"/>
      <c r="K31" s="2"/>
      <c r="L31" s="2"/>
      <c r="M31" s="2"/>
      <c r="N31" s="2"/>
      <c r="O31" s="2"/>
      <c r="P31" s="2"/>
      <c r="Q31" s="2"/>
      <c r="R31" s="2"/>
      <c r="S31" s="2"/>
      <c r="T31" s="2"/>
      <c r="U31" s="2"/>
      <c r="V31" s="2"/>
      <c r="W31" s="2"/>
      <c r="X31" s="2"/>
      <c r="Y31" s="2"/>
      <c r="Z31" s="2"/>
      <c r="AA31" s="2"/>
      <c r="AB31" s="2"/>
      <c r="AC31" s="2"/>
      <c r="AD31" s="2"/>
      <c r="AE31" s="2"/>
      <c r="AF31" s="2"/>
      <c r="AG31" s="1"/>
      <c r="AH31" s="1"/>
      <c r="AI31" s="1"/>
      <c r="AJ31" s="1"/>
      <c r="AK31" s="1"/>
      <c r="AL31" s="1"/>
      <c r="AM31" s="1"/>
      <c r="AN31" s="1"/>
      <c r="AO31" s="1"/>
      <c r="AP31" s="1"/>
      <c r="AQ31" s="2"/>
      <c r="AR31" s="2"/>
      <c r="AS31" s="2"/>
      <c r="AT31" s="2"/>
      <c r="AU31" s="2"/>
      <c r="AV31" s="2"/>
      <c r="AW31" s="2"/>
    </row>
    <row r="32" spans="1:49" ht="18.600000000000001" hidden="1" customHeight="1" x14ac:dyDescent="0.15">
      <c r="A32" s="1"/>
      <c r="B32" s="2"/>
      <c r="C32" s="2"/>
      <c r="D32" s="4"/>
      <c r="E32" s="2"/>
      <c r="F32" s="1"/>
      <c r="G32" s="2"/>
      <c r="H32" s="2"/>
      <c r="I32" s="2"/>
      <c r="J32" s="2"/>
      <c r="K32" s="2"/>
      <c r="L32" s="2"/>
      <c r="M32" s="2"/>
      <c r="N32" s="2"/>
      <c r="O32" s="2"/>
      <c r="P32" s="2"/>
      <c r="Q32" s="2"/>
      <c r="R32" s="2"/>
      <c r="S32" s="2"/>
      <c r="T32" s="2"/>
      <c r="U32" s="2"/>
      <c r="V32" s="2"/>
      <c r="W32" s="2"/>
      <c r="X32" s="2"/>
      <c r="Y32" s="2"/>
      <c r="Z32" s="2"/>
      <c r="AA32" s="2"/>
      <c r="AB32" s="2"/>
      <c r="AC32" s="2"/>
      <c r="AD32" s="2"/>
      <c r="AE32" s="2"/>
      <c r="AF32" s="2"/>
      <c r="AG32" s="1"/>
      <c r="AH32" s="1"/>
      <c r="AI32" s="1"/>
      <c r="AJ32" s="1"/>
      <c r="AK32" s="1"/>
      <c r="AL32" s="1"/>
      <c r="AM32" s="1"/>
      <c r="AN32" s="1"/>
      <c r="AO32" s="1"/>
      <c r="AP32" s="1"/>
      <c r="AQ32" s="2"/>
      <c r="AR32" s="2"/>
      <c r="AS32" s="2"/>
      <c r="AT32" s="2"/>
      <c r="AU32" s="2"/>
      <c r="AV32" s="2"/>
      <c r="AW32" s="2"/>
    </row>
    <row r="33" spans="1:49" ht="18.600000000000001" hidden="1" customHeight="1" x14ac:dyDescent="0.15">
      <c r="A33" s="1"/>
      <c r="B33" s="2"/>
      <c r="C33" s="2"/>
      <c r="D33" s="4"/>
      <c r="E33" s="2"/>
      <c r="F33" s="1"/>
      <c r="G33" s="2"/>
      <c r="H33" s="2"/>
      <c r="I33" s="2"/>
      <c r="J33" s="2"/>
      <c r="K33" s="2"/>
      <c r="L33" s="2"/>
      <c r="M33" s="2"/>
      <c r="N33" s="2"/>
      <c r="O33" s="2"/>
      <c r="P33" s="2"/>
      <c r="Q33" s="2"/>
      <c r="R33" s="2"/>
      <c r="S33" s="2"/>
      <c r="T33" s="2"/>
      <c r="U33" s="2"/>
      <c r="V33" s="2"/>
      <c r="W33" s="2"/>
      <c r="X33" s="2"/>
      <c r="Y33" s="2"/>
      <c r="Z33" s="2"/>
      <c r="AA33" s="2"/>
      <c r="AB33" s="2"/>
      <c r="AC33" s="2"/>
      <c r="AD33" s="2"/>
      <c r="AE33" s="2"/>
      <c r="AF33" s="2"/>
      <c r="AG33" s="1"/>
      <c r="AH33" s="1"/>
      <c r="AI33" s="1"/>
      <c r="AJ33" s="1"/>
      <c r="AK33" s="1"/>
      <c r="AL33" s="1"/>
      <c r="AM33" s="1"/>
      <c r="AN33" s="1"/>
      <c r="AO33" s="1"/>
      <c r="AP33" s="1"/>
      <c r="AQ33" s="2"/>
      <c r="AR33" s="2"/>
      <c r="AS33" s="2"/>
      <c r="AT33" s="2"/>
      <c r="AU33" s="2"/>
      <c r="AV33" s="2"/>
      <c r="AW33" s="2"/>
    </row>
    <row r="34" spans="1:49" ht="18.600000000000001" hidden="1" customHeight="1" x14ac:dyDescent="0.15">
      <c r="A34" s="1"/>
      <c r="B34" s="2"/>
      <c r="C34" s="2"/>
      <c r="D34" s="1"/>
      <c r="E34" s="2"/>
      <c r="F34" s="1"/>
      <c r="G34" s="2"/>
      <c r="H34" s="2"/>
      <c r="I34" s="2"/>
      <c r="J34" s="2"/>
      <c r="K34" s="2"/>
      <c r="L34" s="2"/>
      <c r="M34" s="2"/>
      <c r="N34" s="2"/>
      <c r="O34" s="2"/>
      <c r="P34" s="2"/>
      <c r="Q34" s="2"/>
      <c r="R34" s="2"/>
      <c r="S34" s="2"/>
      <c r="T34" s="2"/>
      <c r="U34" s="2"/>
      <c r="V34" s="2"/>
      <c r="W34" s="2"/>
      <c r="X34" s="2"/>
      <c r="Y34" s="2"/>
      <c r="Z34" s="2"/>
      <c r="AA34" s="2"/>
      <c r="AB34" s="2"/>
      <c r="AC34" s="2"/>
      <c r="AD34" s="2"/>
      <c r="AE34" s="2"/>
      <c r="AF34" s="2"/>
      <c r="AG34" s="1"/>
      <c r="AH34" s="1"/>
      <c r="AI34" s="1"/>
      <c r="AJ34" s="1"/>
      <c r="AK34" s="1"/>
      <c r="AL34" s="1"/>
      <c r="AM34" s="1"/>
      <c r="AN34" s="1"/>
      <c r="AO34" s="1"/>
      <c r="AP34" s="1"/>
      <c r="AQ34" s="2"/>
      <c r="AR34" s="2"/>
      <c r="AS34" s="2"/>
      <c r="AT34" s="2"/>
      <c r="AU34" s="2"/>
      <c r="AV34" s="2"/>
      <c r="AW34" s="2"/>
    </row>
    <row r="35" spans="1:49" ht="18.600000000000001" hidden="1" customHeight="1" x14ac:dyDescent="0.15">
      <c r="A35" s="1"/>
      <c r="B35" s="2"/>
      <c r="C35" s="2"/>
      <c r="D35" s="1"/>
      <c r="E35" s="2"/>
      <c r="F35" s="1"/>
      <c r="G35" s="2"/>
      <c r="H35" s="2"/>
      <c r="I35" s="2"/>
      <c r="J35" s="2"/>
      <c r="K35" s="2"/>
      <c r="L35" s="2"/>
      <c r="M35" s="2"/>
      <c r="N35" s="2"/>
      <c r="O35" s="2"/>
      <c r="P35" s="2"/>
      <c r="Q35" s="2"/>
      <c r="R35" s="2"/>
      <c r="S35" s="2"/>
      <c r="T35" s="2"/>
      <c r="U35" s="2"/>
      <c r="V35" s="2"/>
      <c r="W35" s="2"/>
      <c r="X35" s="2"/>
      <c r="Y35" s="2"/>
      <c r="Z35" s="2"/>
      <c r="AA35" s="2"/>
      <c r="AB35" s="2"/>
      <c r="AC35" s="2"/>
      <c r="AD35" s="2"/>
      <c r="AE35" s="2"/>
      <c r="AF35" s="2"/>
      <c r="AG35" s="1"/>
      <c r="AH35" s="1"/>
      <c r="AI35" s="1"/>
      <c r="AJ35" s="1"/>
      <c r="AK35" s="1"/>
      <c r="AL35" s="1"/>
      <c r="AM35" s="1"/>
      <c r="AN35" s="1"/>
      <c r="AO35" s="1"/>
      <c r="AP35" s="1"/>
      <c r="AQ35" s="2"/>
      <c r="AR35" s="2"/>
      <c r="AS35" s="2"/>
      <c r="AT35" s="2"/>
      <c r="AU35" s="2"/>
      <c r="AV35" s="2"/>
      <c r="AW35" s="2"/>
    </row>
    <row r="36" spans="1:49" ht="18.600000000000001" hidden="1" customHeight="1" x14ac:dyDescent="0.15">
      <c r="A36" s="1"/>
      <c r="B36" s="2"/>
      <c r="C36" s="2"/>
      <c r="D36" s="1"/>
      <c r="E36" s="2"/>
      <c r="F36" s="1"/>
      <c r="G36" s="2"/>
      <c r="H36" s="2"/>
      <c r="I36" s="2"/>
      <c r="J36" s="2"/>
      <c r="K36" s="2"/>
      <c r="L36" s="2"/>
      <c r="M36" s="2"/>
      <c r="N36" s="2"/>
      <c r="O36" s="2"/>
      <c r="P36" s="2"/>
      <c r="Q36" s="2"/>
      <c r="R36" s="2"/>
      <c r="S36" s="2"/>
      <c r="T36" s="2"/>
      <c r="U36" s="2"/>
      <c r="V36" s="2"/>
      <c r="W36" s="2"/>
      <c r="X36" s="2"/>
      <c r="Y36" s="2"/>
      <c r="Z36" s="2"/>
      <c r="AA36" s="2"/>
      <c r="AB36" s="2"/>
      <c r="AC36" s="2"/>
      <c r="AD36" s="2"/>
      <c r="AE36" s="2"/>
      <c r="AF36" s="2"/>
      <c r="AG36" s="1"/>
      <c r="AH36" s="1"/>
      <c r="AI36" s="1"/>
      <c r="AJ36" s="1"/>
      <c r="AK36" s="1"/>
      <c r="AL36" s="1"/>
      <c r="AM36" s="1"/>
      <c r="AN36" s="1"/>
      <c r="AO36" s="1"/>
      <c r="AP36" s="1"/>
      <c r="AQ36" s="2"/>
      <c r="AR36" s="2"/>
      <c r="AS36" s="2"/>
      <c r="AT36" s="2"/>
      <c r="AU36" s="2"/>
      <c r="AV36" s="2"/>
      <c r="AW36" s="2"/>
    </row>
    <row r="37" spans="1:49" ht="18.600000000000001" hidden="1" customHeight="1" x14ac:dyDescent="0.15">
      <c r="A37" s="1"/>
      <c r="B37" s="2"/>
      <c r="C37" s="2"/>
      <c r="D37" s="1"/>
      <c r="E37" s="2"/>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1"/>
      <c r="AH37" s="1"/>
      <c r="AI37" s="1"/>
      <c r="AJ37" s="1"/>
      <c r="AK37" s="1"/>
      <c r="AL37" s="1"/>
      <c r="AM37" s="1"/>
      <c r="AN37" s="1"/>
      <c r="AO37" s="1"/>
      <c r="AP37" s="1"/>
      <c r="AQ37" s="2"/>
      <c r="AR37" s="2"/>
      <c r="AS37" s="2"/>
      <c r="AT37" s="2"/>
      <c r="AU37" s="2"/>
      <c r="AV37" s="2"/>
      <c r="AW37" s="2"/>
    </row>
    <row r="38" spans="1:49" ht="18.600000000000001" hidden="1" customHeight="1" x14ac:dyDescent="0.15">
      <c r="A38" s="1"/>
      <c r="B38" s="2"/>
      <c r="C38" s="2"/>
      <c r="D38" s="1"/>
      <c r="E38" s="2"/>
      <c r="F38" s="1"/>
      <c r="G38" s="2"/>
      <c r="H38" s="2"/>
      <c r="I38" s="2"/>
      <c r="J38" s="2"/>
      <c r="K38" s="2"/>
      <c r="L38" s="2"/>
      <c r="M38" s="2"/>
      <c r="N38" s="2"/>
      <c r="O38" s="2"/>
      <c r="P38" s="2"/>
      <c r="Q38" s="2"/>
      <c r="R38" s="2"/>
      <c r="S38" s="2"/>
      <c r="T38" s="2"/>
      <c r="U38" s="2"/>
      <c r="V38" s="2"/>
      <c r="W38" s="2"/>
      <c r="X38" s="2"/>
      <c r="Y38" s="2"/>
      <c r="Z38" s="2"/>
      <c r="AA38" s="2"/>
      <c r="AB38" s="2"/>
      <c r="AC38" s="2"/>
      <c r="AD38" s="2"/>
      <c r="AE38" s="2"/>
      <c r="AF38" s="2"/>
      <c r="AG38" s="1"/>
      <c r="AH38" s="1"/>
      <c r="AI38" s="1"/>
      <c r="AJ38" s="1"/>
      <c r="AK38" s="1"/>
      <c r="AL38" s="1"/>
      <c r="AM38" s="1"/>
      <c r="AN38" s="1"/>
      <c r="AO38" s="1"/>
      <c r="AP38" s="1"/>
      <c r="AQ38" s="2"/>
      <c r="AR38" s="2"/>
      <c r="AS38" s="2"/>
      <c r="AT38" s="2"/>
      <c r="AU38" s="2"/>
      <c r="AV38" s="2"/>
      <c r="AW38" s="2"/>
    </row>
    <row r="39" spans="1:49" ht="18.600000000000001" hidden="1" customHeight="1" x14ac:dyDescent="0.15">
      <c r="A39" s="1"/>
      <c r="B39" s="2"/>
      <c r="C39" s="2"/>
      <c r="D39" s="1"/>
      <c r="E39" s="2"/>
      <c r="F39" s="1"/>
      <c r="G39" s="2"/>
      <c r="H39" s="2"/>
      <c r="I39" s="2"/>
      <c r="J39" s="2"/>
      <c r="K39" s="2"/>
      <c r="L39" s="2"/>
      <c r="M39" s="2"/>
      <c r="N39" s="2"/>
      <c r="O39" s="2"/>
      <c r="P39" s="2"/>
      <c r="Q39" s="2"/>
      <c r="R39" s="2"/>
      <c r="S39" s="2"/>
      <c r="T39" s="2"/>
      <c r="U39" s="2"/>
      <c r="V39" s="2"/>
      <c r="W39" s="2"/>
      <c r="X39" s="2"/>
      <c r="Y39" s="2"/>
      <c r="Z39" s="2"/>
      <c r="AA39" s="2"/>
      <c r="AB39" s="2"/>
      <c r="AC39" s="2"/>
      <c r="AD39" s="2"/>
      <c r="AE39" s="2"/>
      <c r="AF39" s="2"/>
      <c r="AG39" s="1"/>
      <c r="AH39" s="1"/>
      <c r="AI39" s="1"/>
      <c r="AJ39" s="1"/>
      <c r="AK39" s="1"/>
      <c r="AL39" s="1"/>
      <c r="AM39" s="1"/>
      <c r="AN39" s="1"/>
      <c r="AO39" s="1"/>
      <c r="AP39" s="1"/>
      <c r="AQ39" s="2"/>
      <c r="AR39" s="2"/>
      <c r="AS39" s="2"/>
      <c r="AT39" s="2"/>
      <c r="AU39" s="2"/>
      <c r="AV39" s="2"/>
      <c r="AW39" s="2"/>
    </row>
    <row r="40" spans="1:49" ht="18.600000000000001" hidden="1" customHeight="1" x14ac:dyDescent="0.15">
      <c r="A40" s="1"/>
      <c r="B40" s="1"/>
      <c r="C40" s="1"/>
      <c r="D40" s="1"/>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1"/>
      <c r="AH40" s="1"/>
      <c r="AI40" s="1"/>
      <c r="AJ40" s="1"/>
      <c r="AK40" s="1"/>
      <c r="AL40" s="1"/>
      <c r="AM40" s="1"/>
      <c r="AN40" s="1"/>
      <c r="AO40" s="1"/>
      <c r="AP40" s="1"/>
      <c r="AQ40" s="2"/>
      <c r="AR40" s="2"/>
      <c r="AS40" s="2"/>
      <c r="AT40" s="2"/>
      <c r="AU40" s="2"/>
      <c r="AV40" s="2"/>
      <c r="AW40" s="2"/>
    </row>
    <row r="41" spans="1:49" ht="18.600000000000001" hidden="1" customHeight="1" x14ac:dyDescent="0.15">
      <c r="A41" s="1"/>
      <c r="B41" s="1"/>
      <c r="C41" s="1"/>
      <c r="D41" s="1"/>
      <c r="E41" s="2"/>
      <c r="F41" s="2"/>
      <c r="G41" s="2"/>
      <c r="H41" s="2"/>
      <c r="I41" s="2"/>
      <c r="J41" s="2"/>
      <c r="K41" s="2"/>
      <c r="L41" s="2"/>
      <c r="M41" s="5"/>
      <c r="N41" s="2"/>
      <c r="O41" s="2"/>
      <c r="P41" s="2"/>
      <c r="Q41" s="2"/>
      <c r="R41" s="2"/>
      <c r="S41" s="2"/>
      <c r="T41" s="2"/>
      <c r="U41" s="2"/>
      <c r="V41" s="2"/>
      <c r="W41" s="5"/>
      <c r="X41" s="2"/>
      <c r="Y41" s="2"/>
      <c r="Z41" s="2"/>
      <c r="AA41" s="2"/>
      <c r="AB41" s="2"/>
      <c r="AC41" s="2"/>
      <c r="AD41" s="2"/>
      <c r="AE41" s="2"/>
      <c r="AF41" s="2"/>
      <c r="AG41" s="1"/>
      <c r="AH41" s="1"/>
      <c r="AI41" s="1"/>
      <c r="AJ41" s="1"/>
      <c r="AK41" s="1"/>
      <c r="AL41" s="1"/>
      <c r="AM41" s="1"/>
      <c r="AN41" s="1"/>
      <c r="AO41" s="1"/>
      <c r="AP41" s="1"/>
      <c r="AQ41" s="2"/>
      <c r="AR41" s="2"/>
      <c r="AS41" s="2"/>
      <c r="AT41" s="2"/>
      <c r="AU41" s="2"/>
      <c r="AV41" s="2"/>
      <c r="AW41" s="2"/>
    </row>
    <row r="42" spans="1:49" ht="18.600000000000001" hidden="1" customHeight="1" x14ac:dyDescent="0.15"/>
    <row r="43" spans="1:49" ht="18.600000000000001" hidden="1" customHeight="1" x14ac:dyDescent="0.15"/>
    <row r="44" spans="1:49" ht="18.600000000000001" hidden="1" customHeight="1" x14ac:dyDescent="0.15"/>
    <row r="45" spans="1:49" ht="18.600000000000001" hidden="1" customHeight="1" x14ac:dyDescent="0.15"/>
    <row r="46" spans="1:49" ht="18.600000000000001" hidden="1" customHeight="1" x14ac:dyDescent="0.15"/>
    <row r="47" spans="1:49" ht="18.600000000000001" hidden="1" customHeight="1" x14ac:dyDescent="0.15"/>
    <row r="48" spans="1:49" ht="18.600000000000001" hidden="1" customHeight="1" x14ac:dyDescent="0.15"/>
    <row r="49" ht="18.600000000000001" hidden="1" customHeight="1" x14ac:dyDescent="0.15"/>
    <row r="50" ht="18.600000000000001" hidden="1" customHeight="1" x14ac:dyDescent="0.15"/>
    <row r="51" ht="18.600000000000001" hidden="1" customHeight="1" x14ac:dyDescent="0.15"/>
    <row r="52" ht="18.600000000000001" hidden="1" customHeight="1" x14ac:dyDescent="0.15"/>
    <row r="53" ht="18.600000000000001" hidden="1" customHeight="1" x14ac:dyDescent="0.15"/>
    <row r="54" ht="18.600000000000001" hidden="1" customHeight="1" x14ac:dyDescent="0.15"/>
    <row r="55" ht="18.600000000000001" hidden="1" customHeight="1" x14ac:dyDescent="0.15"/>
    <row r="56" ht="18.600000000000001" hidden="1" customHeight="1" x14ac:dyDescent="0.15"/>
    <row r="57" ht="18.600000000000001" hidden="1" customHeight="1" x14ac:dyDescent="0.15"/>
    <row r="58" ht="18.600000000000001" hidden="1" customHeight="1" x14ac:dyDescent="0.15"/>
    <row r="59" ht="18.600000000000001" hidden="1" customHeight="1" x14ac:dyDescent="0.15"/>
    <row r="60" ht="18.600000000000001" hidden="1" customHeight="1" x14ac:dyDescent="0.15"/>
    <row r="61" ht="18.600000000000001" hidden="1" customHeight="1" x14ac:dyDescent="0.15"/>
    <row r="62" ht="18.600000000000001" hidden="1" customHeight="1" x14ac:dyDescent="0.15"/>
    <row r="63" ht="18.600000000000001" hidden="1" customHeight="1" x14ac:dyDescent="0.15"/>
    <row r="64" ht="18.600000000000001" hidden="1" customHeight="1" x14ac:dyDescent="0.15"/>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6"/>
  <sheetViews>
    <sheetView showGridLines="0" zoomScale="85" zoomScaleNormal="85" workbookViewId="0"/>
  </sheetViews>
  <sheetFormatPr defaultColWidth="0" defaultRowHeight="18.600000000000001" customHeight="1" zeroHeight="1" x14ac:dyDescent="0.15"/>
  <cols>
    <col min="1" max="46" width="3.125" customWidth="1"/>
    <col min="47" max="49" width="0" hidden="1" customWidth="1"/>
    <col min="50" max="16384" width="8.875" hidden="1"/>
  </cols>
  <sheetData>
    <row r="1" spans="1:49" ht="18.6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
      <c r="AP1" s="6"/>
      <c r="AQ1" s="6"/>
      <c r="AR1" s="6"/>
      <c r="AS1" s="6"/>
      <c r="AT1" s="6"/>
      <c r="AU1" s="6"/>
      <c r="AV1" s="6"/>
      <c r="AW1" s="6"/>
    </row>
    <row r="2" spans="1:49" ht="18.60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6"/>
      <c r="AP2" s="6"/>
      <c r="AQ2" s="6"/>
      <c r="AR2" s="6"/>
      <c r="AS2" s="6"/>
      <c r="AT2" s="6"/>
      <c r="AU2" s="6"/>
      <c r="AV2" s="6"/>
      <c r="AW2" s="6"/>
    </row>
    <row r="3" spans="1:49" ht="18.60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6"/>
      <c r="AP3" s="6"/>
      <c r="AQ3" s="6"/>
      <c r="AR3" s="6"/>
      <c r="AS3" s="6"/>
      <c r="AT3" s="6"/>
      <c r="AU3" s="6"/>
      <c r="AV3" s="6"/>
      <c r="AW3" s="6"/>
    </row>
    <row r="4" spans="1:49" ht="18.6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6"/>
      <c r="AP4" s="6"/>
      <c r="AQ4" s="6"/>
      <c r="AR4" s="6"/>
      <c r="AS4" s="6"/>
      <c r="AT4" s="6"/>
      <c r="AU4" s="6"/>
      <c r="AV4" s="6"/>
      <c r="AW4" s="6"/>
    </row>
    <row r="5" spans="1:49" ht="18.600000000000001"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6"/>
      <c r="AP5" s="6"/>
      <c r="AQ5" s="6"/>
      <c r="AR5" s="6"/>
      <c r="AS5" s="6"/>
      <c r="AT5" s="6"/>
      <c r="AU5" s="6"/>
      <c r="AV5" s="6"/>
      <c r="AW5" s="6"/>
    </row>
    <row r="6" spans="1:49" ht="18.600000000000001" customHeight="1" x14ac:dyDescent="0.15">
      <c r="A6" s="1"/>
      <c r="B6" s="1"/>
      <c r="C6" s="1" t="s">
        <v>11</v>
      </c>
      <c r="D6" s="1" t="s">
        <v>90</v>
      </c>
      <c r="E6" s="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6"/>
      <c r="AP6" s="6"/>
      <c r="AQ6" s="6"/>
      <c r="AR6" s="6"/>
      <c r="AS6" s="6"/>
      <c r="AT6" s="6"/>
      <c r="AU6" s="6"/>
      <c r="AV6" s="6"/>
      <c r="AW6" s="6"/>
    </row>
    <row r="7" spans="1:49" ht="18.600000000000001" customHeight="1" x14ac:dyDescent="0.15">
      <c r="A7" s="1"/>
      <c r="B7" s="1"/>
      <c r="C7" s="1"/>
      <c r="D7" s="1"/>
      <c r="E7" s="6"/>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6"/>
      <c r="AP7" s="6"/>
      <c r="AQ7" s="6"/>
      <c r="AR7" s="6"/>
      <c r="AS7" s="6"/>
      <c r="AT7" s="6"/>
      <c r="AU7" s="6"/>
      <c r="AV7" s="6"/>
      <c r="AW7" s="6"/>
    </row>
    <row r="8" spans="1:49" ht="18.600000000000001" customHeight="1" x14ac:dyDescent="0.15">
      <c r="A8" s="1"/>
      <c r="B8" s="1"/>
      <c r="C8" s="1"/>
      <c r="D8" s="1" t="s">
        <v>91</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6"/>
      <c r="AP8" s="6"/>
      <c r="AQ8" s="6"/>
      <c r="AR8" s="6"/>
      <c r="AS8" s="6"/>
      <c r="AT8" s="6"/>
      <c r="AU8" s="6"/>
      <c r="AV8" s="6"/>
      <c r="AW8" s="6"/>
    </row>
    <row r="9" spans="1:49" ht="18.600000000000001" customHeight="1" x14ac:dyDescent="0.15">
      <c r="A9" s="1"/>
      <c r="B9" s="1"/>
      <c r="C9" s="1"/>
      <c r="D9" s="1"/>
      <c r="E9" s="6" t="s">
        <v>94</v>
      </c>
      <c r="F9" s="6"/>
      <c r="G9" s="6"/>
      <c r="H9" s="1"/>
      <c r="I9" s="1"/>
      <c r="J9" s="1"/>
      <c r="K9" s="1"/>
      <c r="L9" s="7"/>
      <c r="M9" s="1"/>
      <c r="N9" s="1"/>
      <c r="O9" s="1"/>
      <c r="P9" s="1"/>
      <c r="Q9" s="1"/>
      <c r="R9" s="1"/>
      <c r="S9" s="1"/>
      <c r="T9" s="1"/>
      <c r="U9" s="1"/>
      <c r="V9" s="1"/>
      <c r="W9" s="1"/>
      <c r="X9" s="7"/>
      <c r="Y9" s="1"/>
      <c r="Z9" s="1"/>
      <c r="AA9" s="1"/>
      <c r="AB9" s="1"/>
      <c r="AC9" s="1"/>
      <c r="AD9" s="1"/>
      <c r="AE9" s="1"/>
      <c r="AF9" s="1"/>
      <c r="AG9" s="1"/>
      <c r="AH9" s="1"/>
      <c r="AI9" s="1"/>
      <c r="AJ9" s="1"/>
      <c r="AK9" s="1"/>
      <c r="AL9" s="1"/>
      <c r="AM9" s="1"/>
      <c r="AN9" s="1"/>
      <c r="AO9" s="6"/>
      <c r="AP9" s="6"/>
      <c r="AQ9" s="6"/>
      <c r="AR9" s="6"/>
      <c r="AS9" s="6"/>
      <c r="AT9" s="6"/>
      <c r="AU9" s="6"/>
      <c r="AV9" s="6"/>
      <c r="AW9" s="6"/>
    </row>
    <row r="10" spans="1:49" ht="18.600000000000001" customHeight="1" x14ac:dyDescent="0.15">
      <c r="A10" s="1"/>
      <c r="B10" s="1"/>
      <c r="C10" s="1"/>
      <c r="D10" s="1"/>
      <c r="E10" s="1"/>
      <c r="F10" s="8"/>
      <c r="G10" s="1"/>
      <c r="H10" s="6"/>
      <c r="I10" s="1"/>
      <c r="J10" s="1"/>
      <c r="K10" s="1"/>
      <c r="L10" s="7"/>
      <c r="M10" s="1"/>
      <c r="N10" s="1"/>
      <c r="O10" s="1"/>
      <c r="P10" s="1"/>
      <c r="Q10" s="1"/>
      <c r="R10" s="1"/>
      <c r="S10" s="1"/>
      <c r="T10" s="1"/>
      <c r="U10" s="1"/>
      <c r="V10" s="1"/>
      <c r="W10" s="1"/>
      <c r="X10" s="7"/>
      <c r="Y10" s="1"/>
      <c r="Z10" s="1"/>
      <c r="AA10" s="1"/>
      <c r="AB10" s="1"/>
      <c r="AC10" s="1"/>
      <c r="AD10" s="1"/>
      <c r="AE10" s="1"/>
      <c r="AF10" s="1"/>
      <c r="AG10" s="1"/>
      <c r="AH10" s="1"/>
      <c r="AI10" s="1"/>
      <c r="AJ10" s="1"/>
      <c r="AK10" s="1"/>
      <c r="AL10" s="1"/>
      <c r="AM10" s="1"/>
      <c r="AN10" s="1"/>
      <c r="AO10" s="6"/>
      <c r="AP10" s="6"/>
      <c r="AQ10" s="6"/>
      <c r="AR10" s="6"/>
      <c r="AS10" s="6"/>
      <c r="AT10" s="6"/>
      <c r="AU10" s="6"/>
      <c r="AV10" s="6"/>
      <c r="AW10" s="6"/>
    </row>
    <row r="11" spans="1:49" ht="18.600000000000001" customHeight="1" x14ac:dyDescent="0.15">
      <c r="A11" s="1"/>
      <c r="B11" s="1"/>
      <c r="C11" s="1"/>
      <c r="D11" s="1" t="s">
        <v>89</v>
      </c>
      <c r="E11" s="1"/>
      <c r="F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6"/>
      <c r="AP11" s="6"/>
      <c r="AQ11" s="6"/>
      <c r="AR11" s="6"/>
      <c r="AS11" s="6"/>
      <c r="AT11" s="6"/>
      <c r="AU11" s="6"/>
      <c r="AV11" s="6"/>
      <c r="AW11" s="6"/>
    </row>
    <row r="12" spans="1:49" ht="18.600000000000001" customHeight="1" x14ac:dyDescent="0.15">
      <c r="A12" s="1"/>
      <c r="B12" s="1"/>
      <c r="C12" s="1"/>
      <c r="D12" s="1"/>
      <c r="E12" s="1"/>
      <c r="F12" s="1"/>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1"/>
      <c r="AJ12" s="1"/>
      <c r="AK12" s="1"/>
      <c r="AL12" s="1"/>
      <c r="AM12" s="1"/>
      <c r="AN12" s="1"/>
      <c r="AO12" s="6"/>
      <c r="AP12" s="6"/>
      <c r="AQ12" s="6"/>
      <c r="AR12" s="6"/>
      <c r="AS12" s="6"/>
      <c r="AT12" s="6"/>
      <c r="AU12" s="6"/>
      <c r="AV12" s="6"/>
      <c r="AW12" s="6"/>
    </row>
    <row r="13" spans="1:49" ht="18.600000000000001" customHeight="1" x14ac:dyDescent="0.15">
      <c r="A13" s="1"/>
      <c r="B13" s="1"/>
      <c r="C13" s="1"/>
      <c r="D13" s="1"/>
      <c r="E13" s="1"/>
      <c r="F13" s="1"/>
      <c r="G13" s="2"/>
      <c r="H13" s="9"/>
      <c r="I13" s="2"/>
      <c r="J13" s="2"/>
      <c r="K13" s="2"/>
      <c r="L13" s="2"/>
      <c r="M13" s="2"/>
      <c r="N13" s="2"/>
      <c r="O13" s="2"/>
      <c r="P13" s="2"/>
      <c r="Q13" s="2"/>
      <c r="R13" s="2"/>
      <c r="S13" s="2"/>
      <c r="T13" s="2"/>
      <c r="U13" s="2"/>
      <c r="V13" s="2"/>
      <c r="W13" s="2"/>
      <c r="X13" s="2"/>
      <c r="Y13" s="2"/>
      <c r="Z13" s="2"/>
      <c r="AA13" s="2"/>
      <c r="AB13" s="2"/>
      <c r="AC13" s="2"/>
      <c r="AD13" s="2"/>
      <c r="AE13" s="2"/>
      <c r="AF13" s="2"/>
      <c r="AG13" s="2"/>
      <c r="AH13" s="2"/>
      <c r="AI13" s="1"/>
      <c r="AJ13" s="1"/>
      <c r="AK13" s="1"/>
      <c r="AL13" s="1"/>
      <c r="AM13" s="1"/>
      <c r="AN13" s="1"/>
      <c r="AO13" s="6"/>
      <c r="AP13" s="6"/>
      <c r="AQ13" s="6"/>
      <c r="AR13" s="6"/>
      <c r="AS13" s="6"/>
      <c r="AT13" s="6"/>
      <c r="AU13" s="6"/>
      <c r="AV13" s="6"/>
      <c r="AW13" s="6"/>
    </row>
    <row r="14" spans="1:49" ht="18.600000000000001" customHeight="1" x14ac:dyDescent="0.15">
      <c r="A14" s="1"/>
      <c r="B14" s="1"/>
      <c r="C14" s="1"/>
      <c r="D14" s="1"/>
      <c r="E14" s="1"/>
      <c r="F14" s="1"/>
      <c r="G14" s="2"/>
      <c r="H14" s="9"/>
      <c r="I14" s="2"/>
      <c r="J14" s="2"/>
      <c r="K14" s="2"/>
      <c r="L14" s="2"/>
      <c r="M14" s="2"/>
      <c r="N14" s="2"/>
      <c r="O14" s="2"/>
      <c r="P14" s="2"/>
      <c r="Q14" s="2"/>
      <c r="R14" s="2"/>
      <c r="S14" s="2"/>
      <c r="T14" s="2"/>
      <c r="U14" s="2"/>
      <c r="V14" s="2"/>
      <c r="W14" s="2"/>
      <c r="X14" s="2"/>
      <c r="Y14" s="2"/>
      <c r="Z14" s="2"/>
      <c r="AA14" s="2"/>
      <c r="AB14" s="2"/>
      <c r="AC14" s="2"/>
      <c r="AD14" s="2"/>
      <c r="AE14" s="2"/>
      <c r="AF14" s="2"/>
      <c r="AG14" s="2"/>
      <c r="AH14" s="2"/>
      <c r="AI14" s="1"/>
      <c r="AJ14" s="1"/>
      <c r="AK14" s="1"/>
      <c r="AL14" s="1"/>
      <c r="AM14" s="1"/>
      <c r="AN14" s="1"/>
      <c r="AO14" s="6"/>
      <c r="AP14" s="6"/>
      <c r="AQ14" s="6"/>
      <c r="AR14" s="6"/>
      <c r="AS14" s="6"/>
      <c r="AT14" s="6"/>
      <c r="AU14" s="6"/>
      <c r="AV14" s="6"/>
      <c r="AW14" s="6"/>
    </row>
    <row r="15" spans="1:49" ht="18.600000000000001" customHeight="1" x14ac:dyDescent="0.15">
      <c r="A15" s="1"/>
      <c r="B15" s="1"/>
      <c r="C15" s="1"/>
      <c r="D15" s="1"/>
      <c r="E15" s="1"/>
      <c r="F15" s="1"/>
      <c r="G15" s="2"/>
      <c r="H15" s="9"/>
      <c r="I15" s="2"/>
      <c r="J15" s="2"/>
      <c r="K15" s="2"/>
      <c r="L15" s="2"/>
      <c r="M15" s="2"/>
      <c r="N15" s="2"/>
      <c r="O15" s="2"/>
      <c r="P15" s="2"/>
      <c r="Q15" s="2"/>
      <c r="R15" s="2"/>
      <c r="S15" s="2"/>
      <c r="T15" s="2"/>
      <c r="U15" s="2"/>
      <c r="V15" s="2"/>
      <c r="W15" s="2"/>
      <c r="X15" s="2"/>
      <c r="Y15" s="2"/>
      <c r="Z15" s="2"/>
      <c r="AA15" s="2"/>
      <c r="AB15" s="2"/>
      <c r="AC15" s="2"/>
      <c r="AD15" s="2"/>
      <c r="AE15" s="2"/>
      <c r="AF15" s="2"/>
      <c r="AG15" s="2"/>
      <c r="AH15" s="2"/>
      <c r="AI15" s="1"/>
      <c r="AJ15" s="1"/>
      <c r="AK15" s="1"/>
      <c r="AL15" s="1"/>
      <c r="AM15" s="1"/>
      <c r="AN15" s="1"/>
      <c r="AO15" s="6"/>
      <c r="AP15" s="6"/>
      <c r="AQ15" s="6"/>
      <c r="AR15" s="6"/>
      <c r="AS15" s="6"/>
      <c r="AT15" s="6"/>
      <c r="AU15" s="6"/>
      <c r="AV15" s="6"/>
      <c r="AW15" s="6"/>
    </row>
    <row r="16" spans="1:49" ht="18.600000000000001" customHeight="1" x14ac:dyDescent="0.15">
      <c r="A16" s="1"/>
      <c r="B16" s="1"/>
      <c r="C16" s="1"/>
      <c r="D16" s="1"/>
      <c r="E16" s="1"/>
      <c r="F16" s="1"/>
      <c r="G16" s="2"/>
      <c r="H16" s="2"/>
      <c r="I16" s="2"/>
      <c r="J16" s="2"/>
      <c r="K16" s="2"/>
      <c r="L16" s="2"/>
      <c r="M16" s="2"/>
      <c r="N16" s="2"/>
      <c r="O16" s="5"/>
      <c r="P16" s="2"/>
      <c r="Q16" s="2"/>
      <c r="R16" s="2"/>
      <c r="S16" s="2"/>
      <c r="T16" s="2"/>
      <c r="U16" s="2"/>
      <c r="V16" s="2"/>
      <c r="W16" s="2"/>
      <c r="X16" s="2"/>
      <c r="Y16" s="5"/>
      <c r="Z16" s="2"/>
      <c r="AA16" s="2"/>
      <c r="AB16" s="2"/>
      <c r="AC16" s="2"/>
      <c r="AD16" s="2"/>
      <c r="AE16" s="2"/>
      <c r="AF16" s="2"/>
      <c r="AG16" s="2"/>
      <c r="AH16" s="2"/>
      <c r="AI16" s="1"/>
      <c r="AJ16" s="1"/>
      <c r="AK16" s="1"/>
      <c r="AL16" s="1"/>
      <c r="AM16" s="1"/>
      <c r="AN16" s="1"/>
      <c r="AO16" s="6"/>
      <c r="AP16" s="6"/>
      <c r="AQ16" s="6"/>
      <c r="AR16" s="6"/>
      <c r="AS16" s="6"/>
      <c r="AT16" s="6"/>
      <c r="AU16" s="6"/>
      <c r="AV16" s="6"/>
      <c r="AW16" s="6"/>
    </row>
    <row r="17" spans="1:49" ht="18.600000000000001" customHeight="1" x14ac:dyDescent="0.15">
      <c r="A17" s="1"/>
      <c r="B17" s="1"/>
      <c r="C17" s="1"/>
      <c r="D17" s="1"/>
      <c r="E17" s="1"/>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
      <c r="AJ17" s="1"/>
      <c r="AK17" s="1"/>
      <c r="AL17" s="1"/>
      <c r="AM17" s="1"/>
      <c r="AN17" s="1"/>
      <c r="AO17" s="6"/>
      <c r="AP17" s="6"/>
      <c r="AQ17" s="6"/>
      <c r="AR17" s="6"/>
      <c r="AS17" s="6"/>
      <c r="AT17" s="6"/>
      <c r="AU17" s="6"/>
      <c r="AV17" s="6"/>
      <c r="AW17" s="6"/>
    </row>
    <row r="18" spans="1:49" ht="18.600000000000001" customHeight="1" x14ac:dyDescent="0.15">
      <c r="A18" s="1"/>
      <c r="B18" s="1"/>
      <c r="C18" s="1"/>
      <c r="D18" s="1"/>
      <c r="E18" s="1"/>
      <c r="F18" s="1"/>
      <c r="G18" s="2"/>
      <c r="H18" s="2"/>
      <c r="I18" s="2"/>
      <c r="J18" s="2"/>
      <c r="K18" s="2"/>
      <c r="L18" s="2"/>
      <c r="M18" s="2"/>
      <c r="N18" s="2"/>
      <c r="O18" s="2"/>
      <c r="P18" s="2"/>
      <c r="Q18" s="2"/>
      <c r="R18" s="2"/>
      <c r="S18" s="2"/>
      <c r="T18" s="2"/>
      <c r="U18" s="2"/>
      <c r="V18" s="2"/>
      <c r="W18" s="2"/>
      <c r="X18" s="2"/>
      <c r="Y18" s="2"/>
      <c r="Z18" s="10"/>
      <c r="AA18" s="2"/>
      <c r="AB18" s="2"/>
      <c r="AC18" s="2"/>
      <c r="AD18" s="2"/>
      <c r="AE18" s="2"/>
      <c r="AF18" s="2"/>
      <c r="AG18" s="2"/>
      <c r="AH18" s="2"/>
      <c r="AI18" s="1"/>
      <c r="AJ18" s="1"/>
      <c r="AK18" s="1"/>
      <c r="AL18" s="1"/>
      <c r="AM18" s="1"/>
      <c r="AN18" s="1"/>
      <c r="AO18" s="6"/>
      <c r="AP18" s="6"/>
      <c r="AQ18" s="6"/>
      <c r="AR18" s="6"/>
      <c r="AS18" s="6"/>
      <c r="AT18" s="6"/>
      <c r="AU18" s="6"/>
      <c r="AV18" s="6"/>
      <c r="AW18" s="6"/>
    </row>
    <row r="19" spans="1:49" ht="18.600000000000001" customHeight="1" x14ac:dyDescent="0.15">
      <c r="A19" s="1"/>
      <c r="B19" s="1"/>
      <c r="C19" s="1"/>
      <c r="D19" s="1"/>
      <c r="E19" s="1"/>
      <c r="F19" s="1"/>
      <c r="G19" s="2"/>
      <c r="H19" s="2"/>
      <c r="I19" s="2"/>
      <c r="J19" s="2"/>
      <c r="K19" s="2"/>
      <c r="L19" s="2"/>
      <c r="M19" s="2"/>
      <c r="N19" s="2"/>
      <c r="O19" s="2"/>
      <c r="P19" s="2"/>
      <c r="Q19" s="2"/>
      <c r="R19" s="2"/>
      <c r="S19" s="2"/>
      <c r="T19" s="2"/>
      <c r="U19" s="2"/>
      <c r="V19" s="2"/>
      <c r="W19" s="2"/>
      <c r="X19" s="2"/>
      <c r="Y19" s="2"/>
      <c r="Z19" s="10"/>
      <c r="AA19" s="2"/>
      <c r="AB19" s="2"/>
      <c r="AC19" s="2"/>
      <c r="AD19" s="2"/>
      <c r="AE19" s="2"/>
      <c r="AF19" s="2"/>
      <c r="AG19" s="2"/>
      <c r="AH19" s="2"/>
      <c r="AI19" s="1"/>
      <c r="AJ19" s="1"/>
      <c r="AK19" s="1"/>
      <c r="AL19" s="1"/>
      <c r="AM19" s="1"/>
      <c r="AN19" s="1"/>
      <c r="AO19" s="6"/>
      <c r="AP19" s="6"/>
      <c r="AQ19" s="6"/>
      <c r="AR19" s="6"/>
      <c r="AS19" s="6"/>
      <c r="AT19" s="6"/>
      <c r="AU19" s="6"/>
      <c r="AV19" s="6"/>
      <c r="AW19" s="6"/>
    </row>
    <row r="20" spans="1:49" ht="18.600000000000001" customHeight="1" x14ac:dyDescent="0.15">
      <c r="A20" s="1"/>
      <c r="B20" s="1"/>
      <c r="C20" s="1"/>
      <c r="D20" s="1"/>
      <c r="E20" s="1"/>
      <c r="F20" s="1"/>
      <c r="G20" s="2"/>
      <c r="H20" s="2"/>
      <c r="I20" s="2"/>
      <c r="J20" s="2"/>
      <c r="K20" s="2"/>
      <c r="L20" s="2"/>
      <c r="M20" s="2"/>
      <c r="N20" s="2"/>
      <c r="O20" s="2"/>
      <c r="P20" s="2"/>
      <c r="Q20" s="2"/>
      <c r="R20" s="2"/>
      <c r="S20" s="2"/>
      <c r="T20" s="2"/>
      <c r="U20" s="2"/>
      <c r="V20" s="2"/>
      <c r="W20" s="2"/>
      <c r="X20" s="2"/>
      <c r="Y20" s="2"/>
      <c r="Z20" s="10"/>
      <c r="AA20" s="2"/>
      <c r="AB20" s="2"/>
      <c r="AC20" s="2"/>
      <c r="AD20" s="2"/>
      <c r="AE20" s="2"/>
      <c r="AF20" s="2"/>
      <c r="AG20" s="2"/>
      <c r="AH20" s="2"/>
      <c r="AI20" s="1"/>
      <c r="AJ20" s="1"/>
      <c r="AK20" s="1"/>
      <c r="AL20" s="1"/>
      <c r="AM20" s="1"/>
      <c r="AN20" s="1"/>
      <c r="AO20" s="6"/>
      <c r="AP20" s="6"/>
      <c r="AQ20" s="6"/>
      <c r="AR20" s="6"/>
      <c r="AS20" s="6"/>
      <c r="AT20" s="6"/>
      <c r="AU20" s="6"/>
      <c r="AV20" s="6"/>
      <c r="AW20" s="6"/>
    </row>
    <row r="21" spans="1:49" ht="18.600000000000001" customHeight="1" x14ac:dyDescent="0.15">
      <c r="A21" s="1"/>
      <c r="B21" s="1"/>
      <c r="C21" s="1"/>
      <c r="D21" s="1"/>
      <c r="E21" s="1"/>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
      <c r="AJ21" s="1"/>
      <c r="AK21" s="1"/>
      <c r="AL21" s="1"/>
      <c r="AM21" s="1"/>
      <c r="AN21" s="1"/>
      <c r="AO21" s="6"/>
      <c r="AP21" s="6"/>
      <c r="AQ21" s="6"/>
      <c r="AR21" s="6"/>
      <c r="AS21" s="6"/>
      <c r="AT21" s="6"/>
      <c r="AU21" s="6"/>
      <c r="AV21" s="6"/>
      <c r="AW21" s="6"/>
    </row>
    <row r="22" spans="1:49" ht="18.600000000000001" customHeight="1" x14ac:dyDescent="0.15">
      <c r="A22" s="1"/>
      <c r="B22" s="1"/>
      <c r="C22" s="1"/>
      <c r="D22" s="1"/>
      <c r="E22" s="1"/>
      <c r="F22" s="1"/>
      <c r="G22" s="2"/>
      <c r="H22" s="2"/>
      <c r="I22" s="2"/>
      <c r="J22" s="2"/>
      <c r="K22" s="2"/>
      <c r="L22" s="2"/>
      <c r="M22" s="2"/>
      <c r="N22" s="2"/>
      <c r="O22" s="2"/>
      <c r="P22" s="2"/>
      <c r="Q22" s="2"/>
      <c r="R22" s="2"/>
      <c r="S22" s="2"/>
      <c r="T22" s="2"/>
      <c r="U22" s="2"/>
      <c r="V22" s="2"/>
      <c r="W22" s="2"/>
      <c r="X22" s="2"/>
      <c r="Y22" s="2"/>
      <c r="Z22" s="2"/>
      <c r="AA22" s="11"/>
      <c r="AB22" s="2"/>
      <c r="AC22" s="2"/>
      <c r="AD22" s="2"/>
      <c r="AE22" s="2"/>
      <c r="AF22" s="2"/>
      <c r="AG22" s="2"/>
      <c r="AH22" s="2"/>
      <c r="AI22" s="1"/>
      <c r="AJ22" s="1"/>
      <c r="AK22" s="1"/>
      <c r="AL22" s="1"/>
      <c r="AM22" s="1"/>
      <c r="AN22" s="1"/>
      <c r="AO22" s="6"/>
      <c r="AP22" s="6"/>
      <c r="AQ22" s="6"/>
      <c r="AR22" s="6"/>
      <c r="AS22" s="6"/>
      <c r="AT22" s="6"/>
      <c r="AU22" s="6"/>
      <c r="AV22" s="6"/>
      <c r="AW22" s="6"/>
    </row>
    <row r="23" spans="1:49" ht="18.600000000000001" customHeight="1" x14ac:dyDescent="0.25">
      <c r="A23" s="1"/>
      <c r="B23" s="1"/>
      <c r="C23" s="1"/>
      <c r="D23" s="1"/>
      <c r="E23" s="1"/>
      <c r="F23" s="1"/>
      <c r="G23" s="2"/>
      <c r="H23" s="12"/>
      <c r="I23" s="2"/>
      <c r="J23" s="2"/>
      <c r="K23" s="2"/>
      <c r="L23" s="2"/>
      <c r="M23" s="2"/>
      <c r="N23" s="2"/>
      <c r="O23" s="2"/>
      <c r="P23" s="2"/>
      <c r="Q23" s="2"/>
      <c r="R23" s="2"/>
      <c r="S23" s="2"/>
      <c r="T23" s="2"/>
      <c r="U23" s="2"/>
      <c r="V23" s="2"/>
      <c r="W23" s="2"/>
      <c r="X23" s="2"/>
      <c r="Y23" s="2"/>
      <c r="Z23" s="2"/>
      <c r="AA23" s="2"/>
      <c r="AB23" s="2"/>
      <c r="AC23" s="2"/>
      <c r="AD23" s="2"/>
      <c r="AE23" s="2"/>
      <c r="AF23" s="2"/>
      <c r="AG23" s="2"/>
      <c r="AH23" s="2"/>
      <c r="AI23" s="1"/>
      <c r="AJ23" s="1"/>
      <c r="AK23" s="1"/>
      <c r="AL23" s="1"/>
      <c r="AM23" s="1"/>
      <c r="AN23" s="1"/>
      <c r="AO23" s="6"/>
      <c r="AP23" s="6"/>
      <c r="AQ23" s="6"/>
      <c r="AR23" s="6"/>
      <c r="AS23" s="6"/>
      <c r="AT23" s="6"/>
      <c r="AU23" s="6"/>
      <c r="AV23" s="6"/>
      <c r="AW23" s="6"/>
    </row>
    <row r="24" spans="1:49" ht="18.600000000000001" customHeight="1" x14ac:dyDescent="0.15">
      <c r="A24" s="1"/>
      <c r="B24" s="1"/>
      <c r="C24" s="1"/>
      <c r="D24" s="1"/>
      <c r="E24" s="1"/>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1"/>
      <c r="AJ24" s="1"/>
      <c r="AK24" s="1"/>
      <c r="AL24" s="1"/>
      <c r="AM24" s="1"/>
      <c r="AN24" s="1"/>
      <c r="AO24" s="6"/>
      <c r="AP24" s="6"/>
      <c r="AQ24" s="6"/>
      <c r="AR24" s="6"/>
      <c r="AS24" s="6"/>
      <c r="AT24" s="6"/>
      <c r="AU24" s="6"/>
      <c r="AV24" s="6"/>
      <c r="AW24" s="6"/>
    </row>
    <row r="25" spans="1:49" ht="18.600000000000001" customHeight="1" x14ac:dyDescent="0.15">
      <c r="A25" s="1"/>
      <c r="B25" s="1"/>
      <c r="C25" s="1"/>
      <c r="D25" s="1"/>
      <c r="E25" s="1"/>
      <c r="F25" s="1"/>
      <c r="G25" s="2"/>
      <c r="H25" s="2"/>
      <c r="I25" s="2"/>
      <c r="J25" s="2"/>
      <c r="K25" s="2"/>
      <c r="L25" s="2"/>
      <c r="M25" s="2"/>
      <c r="N25" s="2"/>
      <c r="O25" s="2"/>
      <c r="P25" s="2"/>
      <c r="Q25" s="2"/>
      <c r="R25" s="2"/>
      <c r="S25" s="2"/>
      <c r="T25" s="2"/>
      <c r="U25" s="2"/>
      <c r="V25" s="60"/>
      <c r="W25" s="60"/>
      <c r="X25" s="60"/>
      <c r="Y25" s="60"/>
      <c r="Z25" s="61"/>
      <c r="AA25" s="61"/>
      <c r="AB25" s="61"/>
      <c r="AC25" s="61"/>
      <c r="AD25" s="61"/>
      <c r="AE25" s="61"/>
      <c r="AF25" s="2"/>
      <c r="AG25" s="2"/>
      <c r="AH25" s="2"/>
      <c r="AI25" s="1"/>
      <c r="AJ25" s="1"/>
      <c r="AK25" s="1"/>
      <c r="AL25" s="1"/>
      <c r="AM25" s="1"/>
      <c r="AN25" s="1"/>
      <c r="AO25" s="6"/>
      <c r="AP25" s="6"/>
      <c r="AQ25" s="6"/>
      <c r="AR25" s="6"/>
      <c r="AS25" s="6"/>
      <c r="AT25" s="6"/>
      <c r="AU25" s="6"/>
      <c r="AV25" s="6"/>
      <c r="AW25" s="6"/>
    </row>
    <row r="26" spans="1:49" ht="18.600000000000001" customHeight="1" x14ac:dyDescent="0.15">
      <c r="A26" s="1"/>
      <c r="B26" s="1"/>
      <c r="C26" s="1"/>
      <c r="D26" s="1"/>
      <c r="E26" s="1"/>
      <c r="F26" s="1"/>
      <c r="G26" s="2"/>
      <c r="H26" s="2"/>
      <c r="I26" s="2"/>
      <c r="J26" s="2"/>
      <c r="K26" s="13"/>
      <c r="L26" s="2"/>
      <c r="M26" s="2"/>
      <c r="N26" s="2"/>
      <c r="O26" s="2"/>
      <c r="P26" s="2"/>
      <c r="Q26" s="2"/>
      <c r="R26" s="2"/>
      <c r="S26" s="2"/>
      <c r="T26" s="2"/>
      <c r="U26" s="2"/>
      <c r="V26" s="60"/>
      <c r="W26" s="60"/>
      <c r="X26" s="60"/>
      <c r="Y26" s="60"/>
      <c r="Z26" s="61"/>
      <c r="AA26" s="61"/>
      <c r="AB26" s="61"/>
      <c r="AC26" s="61"/>
      <c r="AD26" s="61"/>
      <c r="AE26" s="61"/>
      <c r="AF26" s="2"/>
      <c r="AG26" s="2"/>
      <c r="AH26" s="2"/>
      <c r="AI26" s="1"/>
      <c r="AJ26" s="1"/>
      <c r="AK26" s="1"/>
      <c r="AL26" s="1"/>
      <c r="AM26" s="1"/>
      <c r="AN26" s="1"/>
      <c r="AO26" s="6"/>
      <c r="AP26" s="6"/>
      <c r="AQ26" s="6"/>
      <c r="AR26" s="6"/>
      <c r="AS26" s="6"/>
      <c r="AT26" s="6"/>
      <c r="AU26" s="6"/>
      <c r="AV26" s="6"/>
      <c r="AW26" s="6"/>
    </row>
    <row r="27" spans="1:49" ht="18.600000000000001" customHeight="1" x14ac:dyDescent="0.15">
      <c r="A27" s="1"/>
      <c r="B27" s="1"/>
      <c r="C27" s="1"/>
      <c r="D27" s="1"/>
      <c r="E27" s="1"/>
      <c r="F27" s="1"/>
      <c r="G27" s="2"/>
      <c r="H27" s="2"/>
      <c r="I27" s="2"/>
      <c r="J27" s="2"/>
      <c r="K27" s="13"/>
      <c r="L27" s="2"/>
      <c r="M27" s="2"/>
      <c r="N27" s="2"/>
      <c r="O27" s="2"/>
      <c r="P27" s="2"/>
      <c r="Q27" s="2"/>
      <c r="R27" s="2"/>
      <c r="S27" s="2"/>
      <c r="T27" s="2"/>
      <c r="U27" s="2"/>
      <c r="V27" s="2"/>
      <c r="W27" s="2"/>
      <c r="X27" s="2"/>
      <c r="Y27" s="2"/>
      <c r="Z27" s="2"/>
      <c r="AA27" s="2"/>
      <c r="AB27" s="2"/>
      <c r="AC27" s="2"/>
      <c r="AD27" s="2"/>
      <c r="AE27" s="2"/>
      <c r="AF27" s="2"/>
      <c r="AG27" s="2"/>
      <c r="AH27" s="2"/>
      <c r="AI27" s="1"/>
      <c r="AJ27" s="1"/>
      <c r="AK27" s="1"/>
      <c r="AL27" s="1"/>
      <c r="AM27" s="1"/>
      <c r="AN27" s="1"/>
      <c r="AO27" s="6"/>
      <c r="AP27" s="6"/>
      <c r="AQ27" s="6"/>
      <c r="AR27" s="6"/>
      <c r="AS27" s="6"/>
      <c r="AT27" s="6"/>
      <c r="AU27" s="6"/>
      <c r="AV27" s="6"/>
      <c r="AW27" s="6"/>
    </row>
    <row r="28" spans="1:49" ht="18.600000000000001" customHeight="1" x14ac:dyDescent="0.15">
      <c r="A28" s="1"/>
      <c r="B28" s="1"/>
      <c r="C28" s="1"/>
      <c r="D28" s="1"/>
      <c r="E28" s="1"/>
      <c r="F28" s="1"/>
      <c r="G28" s="2"/>
      <c r="H28" s="60"/>
      <c r="I28" s="60"/>
      <c r="J28" s="60"/>
      <c r="K28" s="62"/>
      <c r="L28" s="62"/>
      <c r="M28" s="62"/>
      <c r="N28" s="62"/>
      <c r="O28" s="62"/>
      <c r="P28" s="62"/>
      <c r="Q28" s="62"/>
      <c r="R28" s="62"/>
      <c r="S28" s="62"/>
      <c r="T28" s="62"/>
      <c r="U28" s="62"/>
      <c r="V28" s="62"/>
      <c r="W28" s="62"/>
      <c r="X28" s="62"/>
      <c r="Y28" s="62"/>
      <c r="Z28" s="62"/>
      <c r="AA28" s="62"/>
      <c r="AB28" s="62"/>
      <c r="AC28" s="62"/>
      <c r="AD28" s="62"/>
      <c r="AE28" s="62"/>
      <c r="AF28" s="2"/>
      <c r="AG28" s="2"/>
      <c r="AH28" s="2"/>
      <c r="AI28" s="1"/>
      <c r="AJ28" s="1"/>
      <c r="AK28" s="1"/>
      <c r="AL28" s="1"/>
      <c r="AM28" s="1"/>
      <c r="AN28" s="1"/>
      <c r="AO28" s="6"/>
      <c r="AP28" s="6"/>
      <c r="AQ28" s="6"/>
      <c r="AR28" s="6"/>
      <c r="AS28" s="6"/>
      <c r="AT28" s="6"/>
      <c r="AU28" s="6"/>
      <c r="AV28" s="6"/>
      <c r="AW28" s="6"/>
    </row>
    <row r="29" spans="1:49" ht="18.600000000000001" customHeight="1" x14ac:dyDescent="0.15">
      <c r="A29" s="1"/>
      <c r="B29" s="1"/>
      <c r="C29" s="1"/>
      <c r="D29" s="1"/>
      <c r="E29" s="1"/>
      <c r="F29" s="1"/>
      <c r="G29" s="2"/>
      <c r="H29" s="60"/>
      <c r="I29" s="60"/>
      <c r="J29" s="60"/>
      <c r="K29" s="60"/>
      <c r="L29" s="60"/>
      <c r="M29" s="60"/>
      <c r="N29" s="60"/>
      <c r="O29" s="60"/>
      <c r="P29" s="60"/>
      <c r="Q29" s="60"/>
      <c r="R29" s="63"/>
      <c r="S29" s="63"/>
      <c r="T29" s="63"/>
      <c r="U29" s="63"/>
      <c r="V29" s="63"/>
      <c r="W29" s="63"/>
      <c r="X29" s="63"/>
      <c r="Y29" s="63"/>
      <c r="Z29" s="63"/>
      <c r="AA29" s="63"/>
      <c r="AB29" s="63"/>
      <c r="AC29" s="63"/>
      <c r="AD29" s="63"/>
      <c r="AE29" s="63"/>
      <c r="AF29" s="2"/>
      <c r="AG29" s="2"/>
      <c r="AH29" s="2"/>
      <c r="AI29" s="1"/>
      <c r="AJ29" s="1"/>
      <c r="AK29" s="1"/>
      <c r="AL29" s="1"/>
      <c r="AM29" s="1"/>
      <c r="AN29" s="1"/>
      <c r="AO29" s="6"/>
      <c r="AP29" s="6"/>
      <c r="AQ29" s="6"/>
      <c r="AR29" s="6"/>
      <c r="AS29" s="6"/>
      <c r="AT29" s="6"/>
      <c r="AU29" s="6"/>
      <c r="AV29" s="6"/>
      <c r="AW29" s="6"/>
    </row>
    <row r="30" spans="1:49" ht="18.600000000000001" customHeight="1" x14ac:dyDescent="0.15">
      <c r="A30" s="1"/>
      <c r="B30" s="1"/>
      <c r="C30" s="1"/>
      <c r="D30" s="1"/>
      <c r="E30" s="1"/>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
      <c r="AJ30" s="1"/>
      <c r="AK30" s="1"/>
      <c r="AL30" s="1"/>
      <c r="AM30" s="1"/>
      <c r="AN30" s="1"/>
      <c r="AO30" s="6"/>
      <c r="AP30" s="6"/>
      <c r="AQ30" s="6"/>
      <c r="AR30" s="6"/>
      <c r="AS30" s="6"/>
      <c r="AT30" s="6"/>
      <c r="AU30" s="6"/>
      <c r="AV30" s="6"/>
      <c r="AW30" s="6"/>
    </row>
    <row r="31" spans="1:49" ht="18.600000000000001" customHeight="1" x14ac:dyDescent="0.15">
      <c r="A31" s="1"/>
      <c r="B31" s="1"/>
      <c r="C31" s="1"/>
      <c r="D31" s="1"/>
      <c r="E31" s="1" t="s">
        <v>12</v>
      </c>
      <c r="F31" s="1" t="s">
        <v>13</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6"/>
      <c r="AP31" s="6"/>
      <c r="AQ31" s="6"/>
      <c r="AR31" s="6"/>
      <c r="AS31" s="6"/>
      <c r="AT31" s="6"/>
      <c r="AU31" s="6"/>
      <c r="AV31" s="6"/>
      <c r="AW31" s="6"/>
    </row>
    <row r="32" spans="1:49" ht="18.600000000000001" customHeight="1" x14ac:dyDescent="0.15">
      <c r="A32" s="1"/>
      <c r="B32" s="1"/>
      <c r="C32" s="1"/>
      <c r="D32" s="1"/>
      <c r="E32" s="6"/>
      <c r="F32" s="1"/>
      <c r="G32" s="1"/>
      <c r="H32" s="1"/>
      <c r="I32" s="1"/>
      <c r="J32" s="1"/>
      <c r="K32" s="1"/>
      <c r="L32" s="1"/>
      <c r="M32" s="1"/>
      <c r="N32" s="1"/>
      <c r="O32" s="1"/>
      <c r="P32" s="1"/>
      <c r="Q32" s="1"/>
      <c r="R32" s="1"/>
      <c r="S32" s="1"/>
      <c r="T32" s="1"/>
      <c r="U32" s="1"/>
      <c r="V32" s="1"/>
      <c r="W32" s="1"/>
      <c r="X32" s="7"/>
      <c r="Y32" s="1"/>
      <c r="Z32" s="1"/>
      <c r="AA32" s="1"/>
      <c r="AB32" s="1"/>
      <c r="AC32" s="1"/>
      <c r="AD32" s="1"/>
      <c r="AE32" s="1"/>
      <c r="AF32" s="1"/>
      <c r="AG32" s="1"/>
      <c r="AH32" s="1"/>
      <c r="AI32" s="1"/>
      <c r="AJ32" s="1"/>
      <c r="AK32" s="1"/>
      <c r="AL32" s="1"/>
      <c r="AM32" s="1"/>
      <c r="AN32" s="1"/>
      <c r="AO32" s="6"/>
      <c r="AP32" s="6"/>
      <c r="AQ32" s="6"/>
      <c r="AR32" s="6"/>
      <c r="AS32" s="6"/>
      <c r="AT32" s="6"/>
      <c r="AU32" s="6"/>
      <c r="AV32" s="6"/>
      <c r="AW32" s="6"/>
    </row>
    <row r="33" spans="1:49" ht="18.600000000000001" hidden="1" customHeight="1" x14ac:dyDescent="0.15">
      <c r="A33" s="1"/>
      <c r="B33" s="1"/>
      <c r="C33" s="1"/>
      <c r="D33" s="1"/>
      <c r="E33" s="1"/>
      <c r="F33" s="6"/>
      <c r="G33" s="6"/>
      <c r="H33" s="1"/>
      <c r="I33" s="1"/>
      <c r="J33" s="1"/>
      <c r="K33" s="1"/>
      <c r="L33" s="7"/>
      <c r="M33" s="1"/>
      <c r="N33" s="1"/>
      <c r="O33" s="1"/>
      <c r="P33" s="1"/>
      <c r="Q33" s="1"/>
      <c r="R33" s="1"/>
      <c r="S33" s="1"/>
      <c r="T33" s="1"/>
      <c r="U33" s="1"/>
      <c r="V33" s="1"/>
      <c r="W33" s="1"/>
      <c r="X33" s="7"/>
      <c r="Y33" s="1"/>
      <c r="Z33" s="1"/>
      <c r="AA33" s="1"/>
      <c r="AB33" s="1"/>
      <c r="AC33" s="1"/>
      <c r="AD33" s="1"/>
      <c r="AE33" s="1"/>
      <c r="AF33" s="1"/>
      <c r="AG33" s="1"/>
      <c r="AH33" s="1"/>
      <c r="AI33" s="1"/>
      <c r="AJ33" s="1"/>
      <c r="AK33" s="1"/>
      <c r="AL33" s="1"/>
      <c r="AM33" s="1"/>
      <c r="AN33" s="1"/>
      <c r="AO33" s="6"/>
      <c r="AP33" s="6"/>
      <c r="AQ33" s="6"/>
      <c r="AR33" s="6"/>
      <c r="AS33" s="6"/>
      <c r="AT33" s="6"/>
      <c r="AU33" s="6"/>
      <c r="AV33" s="6"/>
      <c r="AW33" s="6"/>
    </row>
    <row r="34" spans="1:49" ht="18.600000000000001" hidden="1" customHeight="1" x14ac:dyDescent="0.15">
      <c r="A34" s="1"/>
      <c r="B34" s="1"/>
      <c r="C34" s="1"/>
      <c r="D34" s="1"/>
      <c r="E34" s="1"/>
      <c r="F34" s="8"/>
      <c r="G34" s="1"/>
      <c r="H34" s="6"/>
      <c r="I34" s="1"/>
      <c r="J34" s="1"/>
      <c r="K34" s="1"/>
      <c r="L34" s="7"/>
      <c r="M34" s="1"/>
      <c r="N34" s="1"/>
      <c r="O34" s="1"/>
      <c r="P34" s="1"/>
      <c r="Q34" s="1"/>
      <c r="R34" s="1"/>
      <c r="S34" s="1"/>
      <c r="T34" s="1"/>
      <c r="U34" s="1"/>
      <c r="V34" s="1"/>
      <c r="W34" s="1"/>
      <c r="X34" s="7"/>
      <c r="Y34" s="1"/>
      <c r="Z34" s="1"/>
      <c r="AA34" s="1"/>
      <c r="AB34" s="1"/>
      <c r="AC34" s="1"/>
      <c r="AD34" s="1"/>
      <c r="AE34" s="1"/>
      <c r="AF34" s="1"/>
      <c r="AG34" s="1"/>
      <c r="AH34" s="1"/>
      <c r="AI34" s="1"/>
      <c r="AJ34" s="1"/>
      <c r="AK34" s="1"/>
      <c r="AL34" s="1"/>
      <c r="AM34" s="1"/>
      <c r="AN34" s="1"/>
      <c r="AO34" s="6"/>
      <c r="AP34" s="6"/>
      <c r="AQ34" s="6"/>
      <c r="AR34" s="6"/>
      <c r="AS34" s="6"/>
      <c r="AT34" s="6"/>
      <c r="AU34" s="6"/>
      <c r="AV34" s="6"/>
      <c r="AW34" s="6"/>
    </row>
    <row r="35" spans="1:49" ht="18.600000000000001" hidden="1" customHeight="1" x14ac:dyDescent="0.15">
      <c r="A35" s="1"/>
      <c r="B35" s="1"/>
      <c r="C35" s="1"/>
      <c r="D35" s="1"/>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6"/>
      <c r="AP35" s="6"/>
      <c r="AQ35" s="6"/>
      <c r="AR35" s="6"/>
      <c r="AS35" s="6"/>
      <c r="AT35" s="6"/>
      <c r="AU35" s="6"/>
      <c r="AV35" s="6"/>
      <c r="AW35" s="6"/>
    </row>
    <row r="36" spans="1:49" ht="18.600000000000001" hidden="1" customHeight="1" x14ac:dyDescent="0.15">
      <c r="A36" s="1"/>
      <c r="B36" s="1"/>
      <c r="C36" s="1"/>
      <c r="D36" s="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6"/>
      <c r="AP36" s="6"/>
      <c r="AQ36" s="6"/>
      <c r="AR36" s="6"/>
      <c r="AS36" s="6"/>
      <c r="AT36" s="6"/>
      <c r="AU36" s="6"/>
      <c r="AV36" s="6"/>
      <c r="AW36" s="6"/>
    </row>
    <row r="37" spans="1:49" ht="18.600000000000001" hidden="1" customHeight="1" x14ac:dyDescent="0.15">
      <c r="A37" s="1"/>
      <c r="B37" s="1"/>
      <c r="C37" s="1"/>
      <c r="D37" s="1"/>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6"/>
      <c r="AP37" s="6"/>
      <c r="AQ37" s="6"/>
      <c r="AR37" s="6"/>
      <c r="AS37" s="6"/>
      <c r="AT37" s="6"/>
      <c r="AU37" s="6"/>
      <c r="AV37" s="6"/>
      <c r="AW37" s="6"/>
    </row>
    <row r="38" spans="1:49" ht="18.600000000000001" hidden="1" customHeight="1" x14ac:dyDescent="0.15">
      <c r="A38" s="1"/>
      <c r="B38" s="1"/>
      <c r="C38" s="1"/>
      <c r="D38" s="1"/>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6"/>
      <c r="AP38" s="6"/>
      <c r="AQ38" s="6"/>
      <c r="AR38" s="6"/>
      <c r="AS38" s="6"/>
      <c r="AT38" s="6"/>
      <c r="AU38" s="6"/>
      <c r="AV38" s="6"/>
      <c r="AW38" s="6"/>
    </row>
    <row r="39" spans="1:49" ht="18.600000000000001" hidden="1" customHeight="1" x14ac:dyDescent="0.15">
      <c r="A39" s="1"/>
      <c r="B39" s="1"/>
      <c r="C39" s="1"/>
      <c r="D39" s="1"/>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6"/>
      <c r="AP39" s="6"/>
      <c r="AQ39" s="6"/>
      <c r="AR39" s="6"/>
      <c r="AS39" s="6"/>
      <c r="AT39" s="6"/>
      <c r="AU39" s="6"/>
      <c r="AV39" s="6"/>
      <c r="AW39" s="6"/>
    </row>
    <row r="40" spans="1:49" ht="18.600000000000001" hidden="1" customHeight="1" x14ac:dyDescent="0.15">
      <c r="A40" s="1"/>
      <c r="B40" s="1"/>
      <c r="C40" s="1"/>
      <c r="D40" s="1"/>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6"/>
      <c r="AP40" s="6"/>
      <c r="AQ40" s="6"/>
      <c r="AR40" s="6"/>
      <c r="AS40" s="6"/>
      <c r="AT40" s="6"/>
      <c r="AU40" s="6"/>
      <c r="AV40" s="6"/>
      <c r="AW40" s="6"/>
    </row>
    <row r="41" spans="1:49" ht="18.600000000000001" hidden="1" customHeight="1" x14ac:dyDescent="0.15">
      <c r="A41" s="1"/>
      <c r="B41" s="1"/>
      <c r="C41" s="1"/>
      <c r="D41" s="1"/>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6"/>
      <c r="AP41" s="6"/>
      <c r="AQ41" s="6"/>
      <c r="AR41" s="6"/>
      <c r="AS41" s="6"/>
      <c r="AT41" s="6"/>
      <c r="AU41" s="6"/>
      <c r="AV41" s="6"/>
      <c r="AW41" s="6"/>
    </row>
    <row r="42" spans="1:49" ht="18.600000000000001" hidden="1" customHeight="1" x14ac:dyDescent="0.15">
      <c r="A42" s="1"/>
      <c r="B42" s="1"/>
      <c r="C42" s="1"/>
      <c r="D42" s="1"/>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6"/>
      <c r="AP42" s="6"/>
      <c r="AQ42" s="6"/>
      <c r="AR42" s="6"/>
      <c r="AS42" s="6"/>
      <c r="AT42" s="6"/>
      <c r="AU42" s="6"/>
      <c r="AV42" s="6"/>
      <c r="AW42" s="6"/>
    </row>
    <row r="43" spans="1:49" ht="18.600000000000001" hidden="1" customHeight="1" x14ac:dyDescent="0.15">
      <c r="A43" s="1"/>
      <c r="B43" s="1"/>
      <c r="C43" s="1"/>
      <c r="D43" s="1"/>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6"/>
      <c r="AP43" s="6"/>
      <c r="AQ43" s="6"/>
      <c r="AR43" s="6"/>
      <c r="AS43" s="6"/>
      <c r="AT43" s="6"/>
      <c r="AU43" s="6"/>
      <c r="AV43" s="6"/>
      <c r="AW43" s="6"/>
    </row>
    <row r="44" spans="1:49" ht="18.600000000000001" hidden="1" customHeight="1" x14ac:dyDescent="0.15">
      <c r="A44" s="1"/>
      <c r="B44" s="1"/>
      <c r="C44" s="1"/>
      <c r="D44" s="1"/>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6"/>
      <c r="AP44" s="6"/>
      <c r="AQ44" s="6"/>
      <c r="AR44" s="6"/>
      <c r="AS44" s="6"/>
      <c r="AT44" s="6"/>
      <c r="AU44" s="6"/>
      <c r="AV44" s="6"/>
      <c r="AW44" s="6"/>
    </row>
    <row r="45" spans="1:49" ht="18.600000000000001" hidden="1" customHeight="1" x14ac:dyDescent="0.15">
      <c r="A45" s="1"/>
      <c r="B45" s="1"/>
      <c r="C45" s="1"/>
      <c r="D45" s="1"/>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6"/>
      <c r="AP45" s="6"/>
      <c r="AQ45" s="6"/>
      <c r="AR45" s="6"/>
      <c r="AS45" s="6"/>
      <c r="AT45" s="6"/>
      <c r="AU45" s="6"/>
      <c r="AV45" s="6"/>
      <c r="AW45" s="6"/>
    </row>
    <row r="46" spans="1:49" ht="18.600000000000001" hidden="1" customHeight="1" x14ac:dyDescent="0.15">
      <c r="A46" s="1"/>
      <c r="B46" s="1"/>
      <c r="C46" s="1"/>
      <c r="D46" s="1"/>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6"/>
      <c r="AP46" s="6"/>
      <c r="AQ46" s="6"/>
      <c r="AR46" s="6"/>
      <c r="AS46" s="6"/>
      <c r="AT46" s="6"/>
      <c r="AU46" s="6"/>
      <c r="AV46" s="6"/>
      <c r="AW46" s="6"/>
    </row>
  </sheetData>
  <mergeCells count="11">
    <mergeCell ref="H29:J29"/>
    <mergeCell ref="K29:N29"/>
    <mergeCell ref="O29:Q29"/>
    <mergeCell ref="R29:X29"/>
    <mergeCell ref="Y29:AE29"/>
    <mergeCell ref="V25:Y25"/>
    <mergeCell ref="Z25:AE25"/>
    <mergeCell ref="V26:Y26"/>
    <mergeCell ref="Z26:AE26"/>
    <mergeCell ref="H28:J28"/>
    <mergeCell ref="K28:AE28"/>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8"/>
  <sheetViews>
    <sheetView showGridLines="0" zoomScale="85" zoomScaleNormal="85" workbookViewId="0"/>
  </sheetViews>
  <sheetFormatPr defaultColWidth="0" defaultRowHeight="18.600000000000001" customHeight="1" zeroHeight="1" x14ac:dyDescent="0.15"/>
  <cols>
    <col min="1" max="45" width="3.125" customWidth="1"/>
    <col min="46" max="48" width="0" hidden="1" customWidth="1"/>
    <col min="49" max="16384" width="8.875" hidden="1"/>
  </cols>
  <sheetData>
    <row r="1" spans="1:48" ht="18.60000000000000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6"/>
      <c r="AT1" s="6"/>
      <c r="AU1" s="6"/>
      <c r="AV1" s="6"/>
    </row>
    <row r="2" spans="1:48" ht="18.600000000000001"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6"/>
      <c r="AT2" s="6"/>
      <c r="AU2" s="6"/>
      <c r="AV2" s="6"/>
    </row>
    <row r="3" spans="1:48" ht="18.600000000000001"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6"/>
      <c r="AT3" s="6"/>
      <c r="AU3" s="6"/>
      <c r="AV3" s="6"/>
    </row>
    <row r="4" spans="1:48" ht="18.600000000000001" customHeight="1" x14ac:dyDescent="0.15">
      <c r="A4" s="7"/>
      <c r="B4" s="7"/>
      <c r="C4" s="7"/>
      <c r="D4" s="15"/>
      <c r="E4" s="15"/>
      <c r="F4" s="15"/>
      <c r="G4" s="15"/>
      <c r="H4" s="15"/>
      <c r="I4" s="15"/>
      <c r="J4" s="15"/>
      <c r="K4" s="15"/>
      <c r="L4" s="15"/>
      <c r="M4" s="15"/>
      <c r="N4" s="15"/>
      <c r="O4" s="15"/>
      <c r="P4" s="15"/>
      <c r="Q4" s="15"/>
      <c r="R4" s="15"/>
      <c r="S4" s="15"/>
      <c r="T4" s="15"/>
      <c r="U4" s="15"/>
      <c r="V4" s="15"/>
      <c r="W4" s="15"/>
      <c r="X4" s="15"/>
      <c r="Y4" s="7"/>
      <c r="Z4" s="7"/>
      <c r="AA4" s="7"/>
      <c r="AB4" s="7"/>
      <c r="AC4" s="7"/>
      <c r="AD4" s="7"/>
      <c r="AE4" s="7"/>
      <c r="AF4" s="7"/>
      <c r="AG4" s="7"/>
      <c r="AH4" s="7"/>
      <c r="AI4" s="7"/>
      <c r="AJ4" s="7"/>
      <c r="AK4" s="7"/>
      <c r="AL4" s="7"/>
      <c r="AM4" s="7"/>
      <c r="AN4" s="7"/>
      <c r="AO4" s="7"/>
      <c r="AP4" s="7"/>
      <c r="AQ4" s="7"/>
      <c r="AR4" s="7"/>
      <c r="AS4" s="6"/>
      <c r="AT4" s="6"/>
      <c r="AU4" s="6"/>
      <c r="AV4" s="6"/>
    </row>
    <row r="5" spans="1:48" ht="18.600000000000001" customHeight="1" x14ac:dyDescent="0.15">
      <c r="A5" s="7"/>
      <c r="B5" s="7"/>
      <c r="C5" s="7"/>
      <c r="D5" s="15"/>
      <c r="E5" s="15"/>
      <c r="F5" s="15"/>
      <c r="G5" s="15"/>
      <c r="H5" s="15"/>
      <c r="I5" s="15"/>
      <c r="J5" s="15"/>
      <c r="K5" s="15"/>
      <c r="L5" s="15"/>
      <c r="M5" s="15"/>
      <c r="N5" s="15"/>
      <c r="O5" s="15"/>
      <c r="P5" s="15"/>
      <c r="Q5" s="15"/>
      <c r="R5" s="15"/>
      <c r="S5" s="15"/>
      <c r="T5" s="15"/>
      <c r="U5" s="15"/>
      <c r="V5" s="15"/>
      <c r="W5" s="15"/>
      <c r="X5" s="15"/>
      <c r="Y5" s="7"/>
      <c r="Z5" s="7"/>
      <c r="AA5" s="7"/>
      <c r="AB5" s="7"/>
      <c r="AC5" s="7"/>
      <c r="AD5" s="7"/>
      <c r="AE5" s="7"/>
      <c r="AF5" s="7"/>
      <c r="AG5" s="7"/>
      <c r="AH5" s="7"/>
      <c r="AI5" s="7"/>
      <c r="AJ5" s="7"/>
      <c r="AK5" s="7"/>
      <c r="AL5" s="7"/>
      <c r="AM5" s="7"/>
      <c r="AN5" s="7"/>
      <c r="AO5" s="7"/>
      <c r="AP5" s="7"/>
      <c r="AQ5" s="7"/>
      <c r="AR5" s="7"/>
      <c r="AS5" s="6"/>
      <c r="AT5" s="6"/>
      <c r="AU5" s="6"/>
      <c r="AV5" s="6"/>
    </row>
    <row r="6" spans="1:48" ht="18.600000000000001"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6"/>
      <c r="AT6" s="6"/>
      <c r="AU6" s="6"/>
      <c r="AV6" s="6"/>
    </row>
    <row r="7" spans="1:48" ht="18.600000000000001" customHeight="1" x14ac:dyDescent="0.15">
      <c r="A7" s="7"/>
      <c r="B7" s="7"/>
      <c r="C7" s="7" t="s">
        <v>14</v>
      </c>
      <c r="D7" s="7"/>
      <c r="E7" s="16"/>
      <c r="F7" s="17"/>
      <c r="G7" s="7" t="s">
        <v>15</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6"/>
      <c r="AT7" s="6"/>
      <c r="AU7" s="6"/>
      <c r="AV7" s="6"/>
    </row>
    <row r="8" spans="1:48" ht="18.60000000000000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6"/>
      <c r="AT8" s="6"/>
      <c r="AU8" s="6"/>
      <c r="AV8" s="6"/>
    </row>
    <row r="9" spans="1:48" ht="18.600000000000001" customHeight="1" x14ac:dyDescent="0.15">
      <c r="A9" s="7"/>
      <c r="B9" s="7"/>
      <c r="C9" s="68" t="s">
        <v>16</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18"/>
      <c r="AR9" s="18"/>
      <c r="AS9" s="6"/>
      <c r="AT9" s="6"/>
      <c r="AU9" s="6"/>
      <c r="AV9" s="6"/>
    </row>
    <row r="10" spans="1:48" ht="18.600000000000001" customHeight="1" x14ac:dyDescent="0.15">
      <c r="A10" s="7"/>
      <c r="B10" s="7"/>
      <c r="C10" s="19"/>
      <c r="D10" s="7" t="s">
        <v>17</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20"/>
      <c r="AQ10" s="2"/>
      <c r="AR10" s="2"/>
      <c r="AS10" s="6"/>
      <c r="AT10" s="6"/>
      <c r="AU10" s="6"/>
      <c r="AV10" s="6"/>
    </row>
    <row r="11" spans="1:48" ht="18.600000000000001" customHeight="1" x14ac:dyDescent="0.15">
      <c r="A11" s="7"/>
      <c r="B11" s="7"/>
      <c r="C11" s="19"/>
      <c r="D11" s="7"/>
      <c r="E11" s="21" t="s">
        <v>18</v>
      </c>
      <c r="F11" s="22" t="s">
        <v>20</v>
      </c>
      <c r="G11" s="22"/>
      <c r="H11" s="22"/>
      <c r="I11" s="22"/>
      <c r="J11" s="22"/>
      <c r="K11" s="22"/>
      <c r="L11" s="22"/>
      <c r="M11" s="23"/>
      <c r="N11" s="71"/>
      <c r="O11" s="72"/>
      <c r="P11" s="72"/>
      <c r="Q11" s="72"/>
      <c r="R11" s="72"/>
      <c r="S11" s="72"/>
      <c r="T11" s="73"/>
      <c r="U11" s="7" t="s">
        <v>21</v>
      </c>
      <c r="V11" s="7"/>
      <c r="W11" s="7"/>
      <c r="X11" s="7"/>
      <c r="Y11" s="7"/>
      <c r="Z11" s="7"/>
      <c r="AA11" s="6"/>
      <c r="AB11" s="6"/>
      <c r="AC11" s="6"/>
      <c r="AD11" s="6"/>
      <c r="AE11" s="6"/>
      <c r="AF11" s="6"/>
      <c r="AG11" s="6"/>
      <c r="AH11" s="6"/>
      <c r="AI11" s="6"/>
      <c r="AJ11" s="7"/>
      <c r="AK11" s="7"/>
      <c r="AL11" s="7"/>
      <c r="AM11" s="7"/>
      <c r="AN11" s="7"/>
      <c r="AO11" s="7"/>
      <c r="AP11" s="20"/>
      <c r="AQ11" s="2"/>
      <c r="AR11" s="2"/>
      <c r="AS11" s="6"/>
      <c r="AT11" s="6"/>
      <c r="AU11" s="6"/>
      <c r="AV11" s="6"/>
    </row>
    <row r="12" spans="1:48" ht="18.600000000000001" customHeight="1" x14ac:dyDescent="0.15">
      <c r="A12" s="7"/>
      <c r="B12" s="2"/>
      <c r="C12" s="24"/>
      <c r="D12" s="2"/>
      <c r="E12" s="25" t="s">
        <v>22</v>
      </c>
      <c r="F12" s="26" t="s">
        <v>24</v>
      </c>
      <c r="G12" s="26"/>
      <c r="H12" s="26"/>
      <c r="I12" s="26"/>
      <c r="J12" s="26"/>
      <c r="K12" s="22"/>
      <c r="L12" s="22"/>
      <c r="M12" s="23"/>
      <c r="N12" s="71"/>
      <c r="O12" s="72"/>
      <c r="P12" s="72"/>
      <c r="Q12" s="72"/>
      <c r="R12" s="72"/>
      <c r="S12" s="66" t="s">
        <v>26</v>
      </c>
      <c r="T12" s="67"/>
      <c r="U12" s="2" t="s">
        <v>27</v>
      </c>
      <c r="V12" s="2"/>
      <c r="W12" s="2"/>
      <c r="X12" s="2"/>
      <c r="Y12" s="2"/>
      <c r="Z12" s="2"/>
      <c r="AA12" s="6"/>
      <c r="AB12" s="6"/>
      <c r="AC12" s="6"/>
      <c r="AD12" s="6"/>
      <c r="AE12" s="6"/>
      <c r="AF12" s="6"/>
      <c r="AG12" s="6"/>
      <c r="AH12" s="6"/>
      <c r="AI12" s="6"/>
      <c r="AJ12" s="2"/>
      <c r="AK12" s="2"/>
      <c r="AL12" s="2"/>
      <c r="AM12" s="2"/>
      <c r="AN12" s="2"/>
      <c r="AO12" s="2"/>
      <c r="AP12" s="27"/>
      <c r="AQ12" s="2"/>
      <c r="AR12" s="2"/>
      <c r="AS12" s="6"/>
      <c r="AT12" s="6"/>
      <c r="AU12" s="6"/>
      <c r="AV12" s="6"/>
    </row>
    <row r="13" spans="1:48" ht="18.600000000000001" customHeight="1" x14ac:dyDescent="0.15">
      <c r="A13" s="7"/>
      <c r="B13" s="2"/>
      <c r="C13" s="24"/>
      <c r="D13" s="2"/>
      <c r="E13" s="28" t="s">
        <v>28</v>
      </c>
      <c r="F13" s="29" t="s">
        <v>30</v>
      </c>
      <c r="G13" s="29"/>
      <c r="H13" s="29"/>
      <c r="I13" s="29"/>
      <c r="J13" s="29"/>
      <c r="K13" s="30"/>
      <c r="L13" s="30"/>
      <c r="M13" s="31"/>
      <c r="N13" s="71"/>
      <c r="O13" s="72"/>
      <c r="P13" s="72"/>
      <c r="Q13" s="72"/>
      <c r="R13" s="72"/>
      <c r="S13" s="66" t="s">
        <v>32</v>
      </c>
      <c r="T13" s="67"/>
      <c r="U13" s="2" t="s">
        <v>21</v>
      </c>
      <c r="V13" s="2"/>
      <c r="W13" s="2"/>
      <c r="X13" s="2"/>
      <c r="Y13" s="2"/>
      <c r="Z13" s="2"/>
      <c r="AA13" s="6"/>
      <c r="AB13" s="6"/>
      <c r="AC13" s="6"/>
      <c r="AD13" s="6"/>
      <c r="AE13" s="6"/>
      <c r="AF13" s="6"/>
      <c r="AG13" s="6"/>
      <c r="AH13" s="6"/>
      <c r="AI13" s="6"/>
      <c r="AJ13" s="2"/>
      <c r="AK13" s="2"/>
      <c r="AL13" s="2"/>
      <c r="AM13" s="2"/>
      <c r="AN13" s="2"/>
      <c r="AO13" s="2"/>
      <c r="AP13" s="27"/>
      <c r="AQ13" s="2"/>
      <c r="AR13" s="2"/>
      <c r="AS13" s="6"/>
      <c r="AT13" s="6"/>
      <c r="AU13" s="6"/>
      <c r="AV13" s="6"/>
    </row>
    <row r="14" spans="1:48" ht="18.600000000000001" customHeight="1" x14ac:dyDescent="0.15">
      <c r="A14" s="7"/>
      <c r="B14" s="2"/>
      <c r="C14" s="24"/>
      <c r="D14" s="2"/>
      <c r="E14" s="32" t="s">
        <v>33</v>
      </c>
      <c r="F14" s="33" t="s">
        <v>87</v>
      </c>
      <c r="G14" s="33"/>
      <c r="H14" s="33"/>
      <c r="I14" s="33"/>
      <c r="J14" s="33"/>
      <c r="K14" s="34"/>
      <c r="L14" s="34"/>
      <c r="M14" s="35"/>
      <c r="N14" s="64"/>
      <c r="O14" s="65"/>
      <c r="P14" s="65"/>
      <c r="Q14" s="65"/>
      <c r="R14" s="65"/>
      <c r="S14" s="66" t="s">
        <v>35</v>
      </c>
      <c r="T14" s="67"/>
      <c r="U14" s="2" t="s">
        <v>27</v>
      </c>
      <c r="V14" s="2"/>
      <c r="W14" s="2"/>
      <c r="X14" s="2"/>
      <c r="Y14" s="2"/>
      <c r="Z14" s="2"/>
      <c r="AA14" s="6"/>
      <c r="AB14" s="6"/>
      <c r="AC14" s="6"/>
      <c r="AD14" s="6"/>
      <c r="AE14" s="6"/>
      <c r="AF14" s="6"/>
      <c r="AG14" s="6"/>
      <c r="AH14" s="6"/>
      <c r="AI14" s="6"/>
      <c r="AJ14" s="2"/>
      <c r="AK14" s="2"/>
      <c r="AL14" s="2"/>
      <c r="AM14" s="2"/>
      <c r="AN14" s="2"/>
      <c r="AO14" s="2"/>
      <c r="AP14" s="27"/>
      <c r="AQ14" s="2"/>
      <c r="AR14" s="2"/>
      <c r="AS14" s="6"/>
      <c r="AT14" s="6"/>
      <c r="AU14" s="6"/>
      <c r="AV14" s="6"/>
    </row>
    <row r="15" spans="1:48" ht="18.600000000000001" customHeight="1" x14ac:dyDescent="0.15">
      <c r="A15" s="7"/>
      <c r="B15" s="2"/>
      <c r="C15" s="24"/>
      <c r="D15" s="2"/>
      <c r="E15" s="32" t="s">
        <v>36</v>
      </c>
      <c r="F15" s="33" t="s">
        <v>38</v>
      </c>
      <c r="G15" s="33"/>
      <c r="H15" s="33"/>
      <c r="I15" s="33"/>
      <c r="J15" s="33"/>
      <c r="K15" s="34"/>
      <c r="L15" s="34"/>
      <c r="M15" s="35"/>
      <c r="N15" s="64"/>
      <c r="O15" s="65"/>
      <c r="P15" s="65"/>
      <c r="Q15" s="65"/>
      <c r="R15" s="65"/>
      <c r="S15" s="66" t="s">
        <v>40</v>
      </c>
      <c r="T15" s="67"/>
      <c r="U15" s="2" t="s">
        <v>27</v>
      </c>
      <c r="V15" s="2"/>
      <c r="W15" s="2"/>
      <c r="X15" s="2"/>
      <c r="Y15" s="2"/>
      <c r="Z15" s="2"/>
      <c r="AA15" s="6"/>
      <c r="AB15" s="6"/>
      <c r="AC15" s="6"/>
      <c r="AD15" s="6"/>
      <c r="AE15" s="6"/>
      <c r="AF15" s="6"/>
      <c r="AG15" s="6"/>
      <c r="AH15" s="6"/>
      <c r="AI15" s="6"/>
      <c r="AJ15" s="2"/>
      <c r="AK15" s="2"/>
      <c r="AL15" s="2"/>
      <c r="AM15" s="2"/>
      <c r="AN15" s="2"/>
      <c r="AO15" s="2"/>
      <c r="AP15" s="27"/>
      <c r="AQ15" s="2"/>
      <c r="AR15" s="2"/>
      <c r="AS15" s="6"/>
      <c r="AT15" s="6"/>
      <c r="AU15" s="6"/>
      <c r="AV15" s="6"/>
    </row>
    <row r="16" spans="1:48" ht="18.600000000000001" customHeight="1" x14ac:dyDescent="0.15">
      <c r="A16" s="7"/>
      <c r="B16" s="2"/>
      <c r="C16" s="32"/>
      <c r="D16" s="33"/>
      <c r="E16" s="33"/>
      <c r="F16" s="33"/>
      <c r="G16" s="33"/>
      <c r="H16" s="33"/>
      <c r="I16" s="33"/>
      <c r="J16" s="33"/>
      <c r="K16" s="36"/>
      <c r="L16" s="36"/>
      <c r="M16" s="36"/>
      <c r="N16" s="36"/>
      <c r="O16" s="36"/>
      <c r="P16" s="36"/>
      <c r="Q16" s="36"/>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7"/>
      <c r="AQ16" s="2"/>
      <c r="AR16" s="2"/>
      <c r="AS16" s="6"/>
      <c r="AT16" s="6"/>
      <c r="AU16" s="6"/>
      <c r="AV16" s="6"/>
    </row>
    <row r="17" spans="1:48" ht="18.600000000000001" customHeight="1" x14ac:dyDescent="0.15">
      <c r="A17" s="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6"/>
      <c r="AT17" s="6"/>
      <c r="AU17" s="6"/>
      <c r="AV17" s="6"/>
    </row>
    <row r="18" spans="1:48" ht="18.600000000000001" customHeight="1" x14ac:dyDescent="0.15"/>
  </sheetData>
  <mergeCells count="10">
    <mergeCell ref="N14:R14"/>
    <mergeCell ref="S14:T14"/>
    <mergeCell ref="N15:R15"/>
    <mergeCell ref="S15:T15"/>
    <mergeCell ref="C9:AP9"/>
    <mergeCell ref="N11:T11"/>
    <mergeCell ref="N12:R12"/>
    <mergeCell ref="S12:T12"/>
    <mergeCell ref="N13:R13"/>
    <mergeCell ref="S13:T13"/>
  </mergeCells>
  <phoneticPr fontId="1"/>
  <dataValidations count="2">
    <dataValidation type="list" allowBlank="1" showInputMessage="1" showErrorMessage="1" sqref="N11:T11" xr:uid="{00000000-0002-0000-0200-000000000000}">
      <formula1>"最終保障電力Ａ,最終保障電力Ｂ"</formula1>
    </dataValidation>
    <dataValidation type="list" allowBlank="1" showInputMessage="1" showErrorMessage="1" sqref="N13" xr:uid="{00000000-0002-0000-0200-000001000000}">
      <formula1>"6,20,60,140"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4"/>
  <sheetViews>
    <sheetView showGridLines="0" zoomScale="85" zoomScaleNormal="85" workbookViewId="0"/>
  </sheetViews>
  <sheetFormatPr defaultColWidth="0" defaultRowHeight="18.600000000000001" customHeight="1" zeroHeight="1" x14ac:dyDescent="0.15"/>
  <cols>
    <col min="1" max="42" width="3.125" customWidth="1"/>
    <col min="43" max="16384" width="2.75" hidden="1"/>
  </cols>
  <sheetData>
    <row r="1" spans="1:42" ht="18.600000000000001"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ht="18.600000000000001"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ht="18.600000000000001"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row>
    <row r="4" spans="1:42" ht="18.600000000000001"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row>
    <row r="5" spans="1:42" ht="18.600000000000001" customHeight="1" x14ac:dyDescent="0.15">
      <c r="A5" s="6"/>
      <c r="B5" s="6"/>
      <c r="C5" s="6" t="s">
        <v>41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1:42" ht="18.600000000000001" customHeight="1" x14ac:dyDescent="0.15">
      <c r="A6" s="6"/>
      <c r="B6" s="6"/>
      <c r="C6" s="6"/>
      <c r="D6" s="74" t="s">
        <v>19</v>
      </c>
      <c r="E6" s="75"/>
      <c r="F6" s="75"/>
      <c r="G6" s="75"/>
      <c r="H6" s="75"/>
      <c r="I6" s="75"/>
      <c r="J6" s="75"/>
      <c r="K6" s="76"/>
      <c r="L6" s="77">
        <f>'Ⅱ．試算諸元入力'!N11</f>
        <v>0</v>
      </c>
      <c r="M6" s="78"/>
      <c r="N6" s="78"/>
      <c r="O6" s="78"/>
      <c r="P6" s="78"/>
      <c r="Q6" s="78"/>
      <c r="R6" s="78"/>
      <c r="S6" s="79"/>
      <c r="T6" s="6"/>
      <c r="U6" s="6"/>
      <c r="V6" s="6"/>
      <c r="W6" s="6"/>
      <c r="X6" s="80" t="s">
        <v>88</v>
      </c>
      <c r="Y6" s="80"/>
      <c r="Z6" s="80"/>
      <c r="AA6" s="80"/>
      <c r="AB6" s="80"/>
      <c r="AC6" s="80"/>
      <c r="AD6" s="80"/>
      <c r="AE6" s="80"/>
      <c r="AF6" s="81">
        <f>'Ⅱ．試算諸元入力'!N14</f>
        <v>0</v>
      </c>
      <c r="AG6" s="82"/>
      <c r="AH6" s="82"/>
      <c r="AI6" s="82"/>
      <c r="AJ6" s="82"/>
      <c r="AK6" s="83"/>
      <c r="AL6" s="74" t="s">
        <v>34</v>
      </c>
      <c r="AM6" s="76"/>
      <c r="AN6" s="6"/>
      <c r="AO6" s="6"/>
      <c r="AP6" s="6"/>
    </row>
    <row r="7" spans="1:42" ht="18.600000000000001" customHeight="1" x14ac:dyDescent="0.15">
      <c r="A7" s="6"/>
      <c r="B7" s="6"/>
      <c r="C7" s="6"/>
      <c r="D7" s="74" t="s">
        <v>23</v>
      </c>
      <c r="E7" s="75"/>
      <c r="F7" s="75"/>
      <c r="G7" s="75"/>
      <c r="H7" s="75"/>
      <c r="I7" s="75"/>
      <c r="J7" s="75"/>
      <c r="K7" s="76"/>
      <c r="L7" s="77">
        <f>'Ⅱ．試算諸元入力'!N12</f>
        <v>0</v>
      </c>
      <c r="M7" s="78"/>
      <c r="N7" s="78"/>
      <c r="O7" s="78"/>
      <c r="P7" s="78"/>
      <c r="Q7" s="79"/>
      <c r="R7" s="74" t="s">
        <v>25</v>
      </c>
      <c r="S7" s="76"/>
      <c r="T7" s="6"/>
      <c r="U7" s="6"/>
      <c r="V7" s="6"/>
      <c r="W7" s="6"/>
      <c r="X7" s="61"/>
      <c r="Y7" s="61"/>
      <c r="Z7" s="61"/>
      <c r="AA7" s="61"/>
      <c r="AB7" s="61"/>
      <c r="AC7" s="61"/>
      <c r="AD7" s="61"/>
      <c r="AE7" s="61"/>
      <c r="AF7" s="84"/>
      <c r="AG7" s="84"/>
      <c r="AH7" s="84"/>
      <c r="AI7" s="84"/>
      <c r="AJ7" s="84"/>
      <c r="AK7" s="84"/>
      <c r="AL7" s="61"/>
      <c r="AM7" s="61"/>
      <c r="AN7" s="6"/>
      <c r="AO7" s="6"/>
      <c r="AP7" s="6"/>
    </row>
    <row r="8" spans="1:42" ht="18.600000000000001" customHeight="1" x14ac:dyDescent="0.15">
      <c r="A8" s="6"/>
      <c r="B8" s="6"/>
      <c r="C8" s="6"/>
      <c r="D8" s="74" t="s">
        <v>29</v>
      </c>
      <c r="E8" s="75"/>
      <c r="F8" s="75"/>
      <c r="G8" s="75"/>
      <c r="H8" s="75"/>
      <c r="I8" s="75"/>
      <c r="J8" s="75"/>
      <c r="K8" s="76"/>
      <c r="L8" s="77">
        <f>'Ⅱ．試算諸元入力'!N13</f>
        <v>0</v>
      </c>
      <c r="M8" s="78"/>
      <c r="N8" s="78"/>
      <c r="O8" s="78"/>
      <c r="P8" s="78"/>
      <c r="Q8" s="79"/>
      <c r="R8" s="74" t="s">
        <v>31</v>
      </c>
      <c r="S8" s="76"/>
      <c r="T8" s="6"/>
      <c r="U8" s="6"/>
      <c r="V8" s="6"/>
      <c r="W8" s="6"/>
      <c r="X8" s="80" t="s">
        <v>37</v>
      </c>
      <c r="Y8" s="80"/>
      <c r="Z8" s="80"/>
      <c r="AA8" s="80"/>
      <c r="AB8" s="80"/>
      <c r="AC8" s="80"/>
      <c r="AD8" s="80"/>
      <c r="AE8" s="80"/>
      <c r="AF8" s="77">
        <f>'Ⅱ．試算諸元入力'!N15</f>
        <v>0</v>
      </c>
      <c r="AG8" s="78"/>
      <c r="AH8" s="78"/>
      <c r="AI8" s="78"/>
      <c r="AJ8" s="78"/>
      <c r="AK8" s="79"/>
      <c r="AL8" s="74" t="s">
        <v>39</v>
      </c>
      <c r="AM8" s="76"/>
      <c r="AN8" s="6"/>
      <c r="AO8" s="6"/>
      <c r="AP8" s="6"/>
    </row>
    <row r="9" spans="1:42" ht="18.600000000000001"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ht="18.600000000000001" customHeight="1" x14ac:dyDescent="0.15">
      <c r="A10" s="6"/>
      <c r="B10" s="6"/>
      <c r="C10" s="6" t="s">
        <v>42</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row>
    <row r="11" spans="1:42" ht="18.600000000000001" customHeight="1" x14ac:dyDescent="0.15">
      <c r="A11" s="6"/>
      <c r="B11" s="6"/>
      <c r="C11" s="6"/>
      <c r="D11" s="85"/>
      <c r="E11" s="85"/>
      <c r="F11" s="85"/>
      <c r="G11" s="85"/>
      <c r="H11" s="85"/>
      <c r="I11" s="85"/>
      <c r="J11" s="85"/>
      <c r="K11" s="85"/>
      <c r="L11" s="85"/>
      <c r="M11" s="85"/>
      <c r="N11" s="85"/>
      <c r="O11" s="85"/>
      <c r="P11" s="85" t="s">
        <v>92</v>
      </c>
      <c r="Q11" s="85"/>
      <c r="R11" s="85"/>
      <c r="S11" s="85"/>
      <c r="T11" s="85"/>
      <c r="U11" s="85"/>
      <c r="V11" s="85"/>
      <c r="W11" s="85"/>
      <c r="X11" s="85"/>
      <c r="Y11" s="85"/>
      <c r="Z11" s="85"/>
      <c r="AA11" s="85"/>
      <c r="AB11" s="85" t="s">
        <v>93</v>
      </c>
      <c r="AC11" s="85"/>
      <c r="AD11" s="85"/>
      <c r="AE11" s="85"/>
      <c r="AF11" s="85"/>
      <c r="AG11" s="85"/>
      <c r="AH11" s="85"/>
      <c r="AI11" s="85"/>
      <c r="AJ11" s="85"/>
      <c r="AK11" s="85"/>
      <c r="AL11" s="85"/>
      <c r="AM11" s="85"/>
      <c r="AN11" s="6"/>
      <c r="AO11" s="6"/>
      <c r="AP11" s="6"/>
    </row>
    <row r="12" spans="1:42" ht="18.600000000000001" customHeight="1" x14ac:dyDescent="0.15">
      <c r="A12" s="6"/>
      <c r="B12" s="6"/>
      <c r="C12" s="6"/>
      <c r="D12" s="80" t="s">
        <v>43</v>
      </c>
      <c r="E12" s="80"/>
      <c r="F12" s="80"/>
      <c r="G12" s="80"/>
      <c r="H12" s="80"/>
      <c r="I12" s="80"/>
      <c r="J12" s="80"/>
      <c r="K12" s="80"/>
      <c r="L12" s="80"/>
      <c r="M12" s="80"/>
      <c r="N12" s="80"/>
      <c r="O12" s="80"/>
      <c r="P12" s="86" t="e">
        <f>INDEX('（料金単価）'!$B$2:$F$4,MATCH(L6,'（料金単価）'!$B$2:$B$4,0),MATCH(L8,'（料金単価）'!$B$2:$F$2,0))</f>
        <v>#N/A</v>
      </c>
      <c r="Q12" s="86"/>
      <c r="R12" s="86"/>
      <c r="S12" s="86"/>
      <c r="T12" s="86"/>
      <c r="U12" s="86"/>
      <c r="V12" s="86"/>
      <c r="W12" s="86"/>
      <c r="X12" s="86"/>
      <c r="Y12" s="80" t="s">
        <v>44</v>
      </c>
      <c r="Z12" s="80"/>
      <c r="AA12" s="80"/>
      <c r="AB12" s="86" t="e">
        <f>INDEX('（料金単価）'!$H$2:$L$4,MATCH('Ⅲ．影響額試算結果'!L6,'（料金単価）'!$H$2:$H$4,0),MATCH('Ⅲ．影響額試算結果'!L8,'（料金単価）'!$H$2:$L$2,0))</f>
        <v>#N/A</v>
      </c>
      <c r="AC12" s="86"/>
      <c r="AD12" s="86"/>
      <c r="AE12" s="86"/>
      <c r="AF12" s="86"/>
      <c r="AG12" s="86"/>
      <c r="AH12" s="86"/>
      <c r="AI12" s="86"/>
      <c r="AJ12" s="86"/>
      <c r="AK12" s="80" t="s">
        <v>44</v>
      </c>
      <c r="AL12" s="80"/>
      <c r="AM12" s="80"/>
      <c r="AN12" s="6"/>
      <c r="AO12" s="6"/>
      <c r="AP12" s="6"/>
    </row>
    <row r="13" spans="1:42" ht="18.600000000000001" customHeight="1" x14ac:dyDescent="0.15">
      <c r="A13" s="6"/>
      <c r="B13" s="6"/>
      <c r="C13" s="6"/>
      <c r="D13" s="80" t="s">
        <v>49</v>
      </c>
      <c r="E13" s="80"/>
      <c r="F13" s="80"/>
      <c r="G13" s="80"/>
      <c r="H13" s="80"/>
      <c r="I13" s="80"/>
      <c r="J13" s="80"/>
      <c r="K13" s="80"/>
      <c r="L13" s="80"/>
      <c r="M13" s="80"/>
      <c r="N13" s="80"/>
      <c r="O13" s="80"/>
      <c r="P13" s="87" t="e">
        <f>INDEX('（料金単価）'!$B$6:$F$8,MATCH('Ⅲ．影響額試算結果'!$L$6,'（料金単価）'!$B$6:$B$8,0),MATCH('Ⅲ．影響額試算結果'!$L$8,'（料金単価）'!$B$6:$F$6,0))</f>
        <v>#N/A</v>
      </c>
      <c r="Q13" s="87"/>
      <c r="R13" s="87"/>
      <c r="S13" s="87"/>
      <c r="T13" s="87"/>
      <c r="U13" s="87"/>
      <c r="V13" s="87"/>
      <c r="W13" s="87"/>
      <c r="X13" s="87"/>
      <c r="Y13" s="80" t="s">
        <v>45</v>
      </c>
      <c r="Z13" s="80"/>
      <c r="AA13" s="80"/>
      <c r="AB13" s="88" t="e">
        <f>INDEX('（料金単価）'!$H$6:$L$8,MATCH('Ⅲ．影響額試算結果'!$L$6,'（料金単価）'!$H$6:$H$8,0),MATCH('Ⅲ．影響額試算結果'!$L$8,'（料金単価）'!$H$6:$L$6,0))</f>
        <v>#N/A</v>
      </c>
      <c r="AC13" s="88"/>
      <c r="AD13" s="88"/>
      <c r="AE13" s="88"/>
      <c r="AF13" s="88"/>
      <c r="AG13" s="88"/>
      <c r="AH13" s="88"/>
      <c r="AI13" s="88"/>
      <c r="AJ13" s="88"/>
      <c r="AK13" s="80" t="s">
        <v>45</v>
      </c>
      <c r="AL13" s="80"/>
      <c r="AM13" s="80"/>
      <c r="AN13" s="6"/>
      <c r="AO13" s="6"/>
      <c r="AP13" s="6"/>
    </row>
    <row r="14" spans="1:42" ht="18.600000000000001" customHeight="1" x14ac:dyDescent="0.15">
      <c r="A14" s="6"/>
      <c r="B14" s="6"/>
      <c r="C14" s="6"/>
      <c r="D14" s="90" t="s">
        <v>46</v>
      </c>
      <c r="E14" s="91"/>
      <c r="F14" s="91"/>
      <c r="G14" s="91"/>
      <c r="H14" s="91"/>
      <c r="I14" s="91"/>
      <c r="J14" s="91"/>
      <c r="K14" s="91"/>
      <c r="L14" s="91"/>
      <c r="M14" s="91"/>
      <c r="N14" s="91"/>
      <c r="O14" s="92"/>
      <c r="P14" s="89">
        <v>3.49</v>
      </c>
      <c r="Q14" s="89"/>
      <c r="R14" s="89"/>
      <c r="S14" s="89"/>
      <c r="T14" s="89"/>
      <c r="U14" s="89"/>
      <c r="V14" s="89"/>
      <c r="W14" s="89"/>
      <c r="X14" s="89"/>
      <c r="Y14" s="80" t="s">
        <v>45</v>
      </c>
      <c r="Z14" s="80"/>
      <c r="AA14" s="80"/>
      <c r="AB14" s="89">
        <v>3.49</v>
      </c>
      <c r="AC14" s="89"/>
      <c r="AD14" s="89"/>
      <c r="AE14" s="89"/>
      <c r="AF14" s="89"/>
      <c r="AG14" s="89"/>
      <c r="AH14" s="89"/>
      <c r="AI14" s="89"/>
      <c r="AJ14" s="89"/>
      <c r="AK14" s="80" t="s">
        <v>45</v>
      </c>
      <c r="AL14" s="80"/>
      <c r="AM14" s="80"/>
      <c r="AN14" s="6"/>
      <c r="AO14" s="6"/>
      <c r="AP14" s="6"/>
    </row>
    <row r="15" spans="1:42" ht="18.600000000000001" customHeight="1" x14ac:dyDescent="0.15">
      <c r="A15" s="6"/>
      <c r="B15" s="6"/>
      <c r="C15" s="6" t="s">
        <v>0</v>
      </c>
      <c r="D15" s="74" t="s">
        <v>73</v>
      </c>
      <c r="E15" s="75"/>
      <c r="F15" s="75"/>
      <c r="G15" s="75"/>
      <c r="H15" s="75"/>
      <c r="I15" s="75"/>
      <c r="J15" s="75"/>
      <c r="K15" s="75"/>
      <c r="L15" s="75"/>
      <c r="M15" s="75"/>
      <c r="N15" s="75"/>
      <c r="O15" s="76"/>
      <c r="P15" s="89">
        <f>IF(L8=6,'（料金単価）'!C13,'（料金単価）'!C14)</f>
        <v>-0.28000000000000003</v>
      </c>
      <c r="Q15" s="89"/>
      <c r="R15" s="89"/>
      <c r="S15" s="89"/>
      <c r="T15" s="89"/>
      <c r="U15" s="89"/>
      <c r="V15" s="89"/>
      <c r="W15" s="89"/>
      <c r="X15" s="89"/>
      <c r="Y15" s="80" t="s">
        <v>45</v>
      </c>
      <c r="Z15" s="80"/>
      <c r="AA15" s="80"/>
      <c r="AB15" s="89">
        <f>IF(L8=6,'（料金単価）'!D13,'（料金単価）'!D14)</f>
        <v>-0.28000000000000003</v>
      </c>
      <c r="AC15" s="89"/>
      <c r="AD15" s="89"/>
      <c r="AE15" s="89"/>
      <c r="AF15" s="89"/>
      <c r="AG15" s="89"/>
      <c r="AH15" s="89"/>
      <c r="AI15" s="89"/>
      <c r="AJ15" s="89"/>
      <c r="AK15" s="80" t="s">
        <v>45</v>
      </c>
      <c r="AL15" s="80"/>
      <c r="AM15" s="80"/>
      <c r="AN15" s="6"/>
      <c r="AO15" s="6"/>
      <c r="AP15" s="6"/>
    </row>
    <row r="16" spans="1:42" ht="18.600000000000001" customHeight="1" x14ac:dyDescent="0.15">
      <c r="A16" s="6"/>
      <c r="B16" s="6"/>
      <c r="C16" s="6"/>
      <c r="D16" s="74" t="s">
        <v>79</v>
      </c>
      <c r="E16" s="75"/>
      <c r="F16" s="75"/>
      <c r="G16" s="75"/>
      <c r="H16" s="75"/>
      <c r="I16" s="75"/>
      <c r="J16" s="75"/>
      <c r="K16" s="75"/>
      <c r="L16" s="75"/>
      <c r="M16" s="75"/>
      <c r="N16" s="75"/>
      <c r="O16" s="76"/>
      <c r="P16" s="93" t="e">
        <f>INDEX('（料金単価）'!$B$16:$F$18,MATCH('Ⅲ．影響額試算結果'!$L$6,'（料金単価）'!$B$16:$B$18,0),MATCH('Ⅲ．影響額試算結果'!$L$8,'（料金単価）'!$B$16:$F$16,0))</f>
        <v>#N/A</v>
      </c>
      <c r="Q16" s="94"/>
      <c r="R16" s="94"/>
      <c r="S16" s="94"/>
      <c r="T16" s="94"/>
      <c r="U16" s="94"/>
      <c r="V16" s="94"/>
      <c r="W16" s="94"/>
      <c r="X16" s="95"/>
      <c r="Y16" s="74" t="s">
        <v>45</v>
      </c>
      <c r="Z16" s="75"/>
      <c r="AA16" s="76"/>
      <c r="AB16" s="93" t="e">
        <f>INDEX('（料金単価）'!$H$16:$L$18,MATCH('Ⅲ．影響額試算結果'!L6,'（料金単価）'!$H$16:$H$18,0),MATCH('Ⅲ．影響額試算結果'!$L$8,'（料金単価）'!$H$16:$L$16,0))</f>
        <v>#N/A</v>
      </c>
      <c r="AC16" s="94"/>
      <c r="AD16" s="94"/>
      <c r="AE16" s="94"/>
      <c r="AF16" s="94"/>
      <c r="AG16" s="94"/>
      <c r="AH16" s="94"/>
      <c r="AI16" s="94"/>
      <c r="AJ16" s="95"/>
      <c r="AK16" s="74" t="s">
        <v>45</v>
      </c>
      <c r="AL16" s="75"/>
      <c r="AM16" s="76"/>
      <c r="AN16" s="6"/>
      <c r="AO16" s="6"/>
      <c r="AP16" s="6"/>
    </row>
    <row r="17" spans="1:42" ht="18.600000000000001" customHeight="1" x14ac:dyDescent="0.15">
      <c r="A17" s="6"/>
      <c r="B17" s="6"/>
      <c r="C17" s="6"/>
      <c r="D17" s="39" t="s">
        <v>67</v>
      </c>
      <c r="E17" s="40" t="s">
        <v>84</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6"/>
      <c r="AO17" s="6"/>
      <c r="AP17" s="6"/>
    </row>
    <row r="18" spans="1:42" ht="18.600000000000001" customHeight="1" x14ac:dyDescent="0.15">
      <c r="A18" s="6"/>
      <c r="B18" s="6"/>
      <c r="C18" s="6"/>
      <c r="D18" s="42"/>
      <c r="E18" s="42" t="s">
        <v>81</v>
      </c>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6"/>
      <c r="AO18" s="6"/>
      <c r="AP18" s="6"/>
    </row>
    <row r="19" spans="1:42" ht="18.600000000000001" customHeight="1" x14ac:dyDescent="0.15">
      <c r="A19" s="6"/>
      <c r="B19" s="6"/>
      <c r="C19" s="6"/>
      <c r="D19" s="39" t="s">
        <v>67</v>
      </c>
      <c r="E19" s="42" t="s">
        <v>72</v>
      </c>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6"/>
      <c r="AO19" s="6"/>
      <c r="AP19" s="6"/>
    </row>
    <row r="20" spans="1:42" ht="18.600000000000001" customHeight="1" x14ac:dyDescent="0.15">
      <c r="A20" s="6"/>
      <c r="B20" s="6"/>
      <c r="C20" s="6"/>
      <c r="D20" s="39" t="s">
        <v>67</v>
      </c>
      <c r="E20" s="42" t="s">
        <v>76</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6"/>
      <c r="AO20" s="6"/>
      <c r="AP20" s="6"/>
    </row>
    <row r="21" spans="1:42" ht="18.600000000000001" customHeight="1" x14ac:dyDescent="0.15">
      <c r="A21" s="6"/>
      <c r="B21" s="6"/>
      <c r="C21" s="6"/>
      <c r="D21" s="39"/>
      <c r="E21" s="42" t="s">
        <v>75</v>
      </c>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6"/>
      <c r="AO21" s="6"/>
      <c r="AP21" s="6"/>
    </row>
    <row r="22" spans="1:42" ht="18.600000000000001" customHeight="1" x14ac:dyDescent="0.15">
      <c r="A22" s="6"/>
      <c r="B22" s="6"/>
      <c r="C22" s="6"/>
      <c r="D22" s="39"/>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6"/>
      <c r="AO22" s="6"/>
      <c r="AP22" s="6"/>
    </row>
    <row r="23" spans="1:42" ht="18.600000000000001" customHeight="1" x14ac:dyDescent="0.15">
      <c r="A23" s="6"/>
      <c r="B23" s="6"/>
      <c r="C23" s="6"/>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6"/>
      <c r="AO23" s="6"/>
      <c r="AP23" s="6"/>
    </row>
    <row r="24" spans="1:42" ht="18.600000000000001" customHeight="1" x14ac:dyDescent="0.15">
      <c r="A24" s="6"/>
      <c r="B24" s="6"/>
      <c r="C24" s="6" t="s">
        <v>47</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row>
    <row r="25" spans="1:42" ht="18.600000000000001" customHeight="1" x14ac:dyDescent="0.15">
      <c r="A25" s="7"/>
      <c r="B25" s="7"/>
      <c r="C25" s="7"/>
      <c r="D25" s="85"/>
      <c r="E25" s="85"/>
      <c r="F25" s="85"/>
      <c r="G25" s="85"/>
      <c r="H25" s="85"/>
      <c r="I25" s="85"/>
      <c r="J25" s="85"/>
      <c r="K25" s="85"/>
      <c r="L25" s="85"/>
      <c r="M25" s="85"/>
      <c r="N25" s="85"/>
      <c r="O25" s="85"/>
      <c r="P25" s="85" t="s">
        <v>92</v>
      </c>
      <c r="Q25" s="85"/>
      <c r="R25" s="85"/>
      <c r="S25" s="85"/>
      <c r="T25" s="85"/>
      <c r="U25" s="85"/>
      <c r="V25" s="85"/>
      <c r="W25" s="85"/>
      <c r="X25" s="85"/>
      <c r="Y25" s="85"/>
      <c r="Z25" s="85"/>
      <c r="AA25" s="85"/>
      <c r="AB25" s="85" t="s">
        <v>93</v>
      </c>
      <c r="AC25" s="85"/>
      <c r="AD25" s="85"/>
      <c r="AE25" s="85"/>
      <c r="AF25" s="85"/>
      <c r="AG25" s="85"/>
      <c r="AH25" s="85"/>
      <c r="AI25" s="85"/>
      <c r="AJ25" s="85"/>
      <c r="AK25" s="85"/>
      <c r="AL25" s="85"/>
      <c r="AM25" s="85"/>
      <c r="AN25" s="6"/>
      <c r="AO25" s="6"/>
      <c r="AP25" s="6"/>
    </row>
    <row r="26" spans="1:42" ht="18.600000000000001" customHeight="1" x14ac:dyDescent="0.15">
      <c r="A26" s="7"/>
      <c r="B26" s="7"/>
      <c r="C26" s="7"/>
      <c r="D26" s="80" t="s">
        <v>68</v>
      </c>
      <c r="E26" s="80"/>
      <c r="F26" s="80"/>
      <c r="G26" s="80"/>
      <c r="H26" s="80"/>
      <c r="I26" s="80"/>
      <c r="J26" s="80"/>
      <c r="K26" s="80"/>
      <c r="L26" s="80"/>
      <c r="M26" s="80"/>
      <c r="N26" s="80"/>
      <c r="O26" s="80"/>
      <c r="P26" s="86" t="e">
        <f>$P$12*$L$7*'（料金単価）'!C10</f>
        <v>#N/A</v>
      </c>
      <c r="Q26" s="86"/>
      <c r="R26" s="86"/>
      <c r="S26" s="86"/>
      <c r="T26" s="86"/>
      <c r="U26" s="86"/>
      <c r="V26" s="86"/>
      <c r="W26" s="86"/>
      <c r="X26" s="86"/>
      <c r="Y26" s="80" t="s">
        <v>48</v>
      </c>
      <c r="Z26" s="80"/>
      <c r="AA26" s="80"/>
      <c r="AB26" s="86" t="e">
        <f>$AB$12*$L$7*'（料金単価）'!C10</f>
        <v>#N/A</v>
      </c>
      <c r="AC26" s="86"/>
      <c r="AD26" s="86"/>
      <c r="AE26" s="86"/>
      <c r="AF26" s="86"/>
      <c r="AG26" s="86"/>
      <c r="AH26" s="86"/>
      <c r="AI26" s="86"/>
      <c r="AJ26" s="86"/>
      <c r="AK26" s="80" t="s">
        <v>48</v>
      </c>
      <c r="AL26" s="80"/>
      <c r="AM26" s="80"/>
      <c r="AN26" s="6"/>
      <c r="AO26" s="6"/>
      <c r="AP26" s="6"/>
    </row>
    <row r="27" spans="1:42" ht="18.600000000000001" customHeight="1" x14ac:dyDescent="0.15">
      <c r="A27" s="7"/>
      <c r="B27" s="7"/>
      <c r="C27" s="7"/>
      <c r="D27" s="80" t="s">
        <v>49</v>
      </c>
      <c r="E27" s="80"/>
      <c r="F27" s="80"/>
      <c r="G27" s="80"/>
      <c r="H27" s="80"/>
      <c r="I27" s="80"/>
      <c r="J27" s="80"/>
      <c r="K27" s="80"/>
      <c r="L27" s="80"/>
      <c r="M27" s="80"/>
      <c r="N27" s="80"/>
      <c r="O27" s="80"/>
      <c r="P27" s="86" t="e">
        <f>AF6*P13</f>
        <v>#N/A</v>
      </c>
      <c r="Q27" s="86"/>
      <c r="R27" s="86"/>
      <c r="S27" s="86"/>
      <c r="T27" s="86"/>
      <c r="U27" s="86"/>
      <c r="V27" s="86"/>
      <c r="W27" s="86"/>
      <c r="X27" s="86"/>
      <c r="Y27" s="80" t="s">
        <v>48</v>
      </c>
      <c r="Z27" s="80"/>
      <c r="AA27" s="80"/>
      <c r="AB27" s="86" t="e">
        <f>AF6*AB13</f>
        <v>#N/A</v>
      </c>
      <c r="AC27" s="86"/>
      <c r="AD27" s="86"/>
      <c r="AE27" s="86"/>
      <c r="AF27" s="86"/>
      <c r="AG27" s="86"/>
      <c r="AH27" s="86"/>
      <c r="AI27" s="86"/>
      <c r="AJ27" s="86"/>
      <c r="AK27" s="80" t="s">
        <v>48</v>
      </c>
      <c r="AL27" s="80"/>
      <c r="AM27" s="80"/>
      <c r="AN27" s="6"/>
      <c r="AO27" s="6"/>
      <c r="AP27" s="6"/>
    </row>
    <row r="28" spans="1:42" ht="18.600000000000001" customHeight="1" x14ac:dyDescent="0.15">
      <c r="A28" s="7"/>
      <c r="B28" s="7"/>
      <c r="C28" s="7"/>
      <c r="D28" s="80" t="s">
        <v>74</v>
      </c>
      <c r="E28" s="80"/>
      <c r="F28" s="80"/>
      <c r="G28" s="80"/>
      <c r="H28" s="80"/>
      <c r="I28" s="80"/>
      <c r="J28" s="80"/>
      <c r="K28" s="80"/>
      <c r="L28" s="80"/>
      <c r="M28" s="80"/>
      <c r="N28" s="80"/>
      <c r="O28" s="80"/>
      <c r="P28" s="86">
        <f>P15*AF6</f>
        <v>0</v>
      </c>
      <c r="Q28" s="86"/>
      <c r="R28" s="86"/>
      <c r="S28" s="86"/>
      <c r="T28" s="86"/>
      <c r="U28" s="86"/>
      <c r="V28" s="86"/>
      <c r="W28" s="86"/>
      <c r="X28" s="86"/>
      <c r="Y28" s="80" t="s">
        <v>48</v>
      </c>
      <c r="Z28" s="80"/>
      <c r="AA28" s="80"/>
      <c r="AB28" s="86">
        <f>AB15*AF6</f>
        <v>0</v>
      </c>
      <c r="AC28" s="86"/>
      <c r="AD28" s="86"/>
      <c r="AE28" s="86"/>
      <c r="AF28" s="86"/>
      <c r="AG28" s="86"/>
      <c r="AH28" s="86"/>
      <c r="AI28" s="86"/>
      <c r="AJ28" s="86"/>
      <c r="AK28" s="80" t="s">
        <v>48</v>
      </c>
      <c r="AL28" s="80"/>
      <c r="AM28" s="80"/>
      <c r="AN28" s="6"/>
      <c r="AO28" s="6"/>
      <c r="AP28" s="6"/>
    </row>
    <row r="29" spans="1:42" ht="18.600000000000001" customHeight="1" x14ac:dyDescent="0.15">
      <c r="A29" s="7"/>
      <c r="B29" s="7"/>
      <c r="C29" s="7"/>
      <c r="D29" s="80" t="s">
        <v>50</v>
      </c>
      <c r="E29" s="80"/>
      <c r="F29" s="80"/>
      <c r="G29" s="80"/>
      <c r="H29" s="80"/>
      <c r="I29" s="80"/>
      <c r="J29" s="80"/>
      <c r="K29" s="80"/>
      <c r="L29" s="80"/>
      <c r="M29" s="80"/>
      <c r="N29" s="80"/>
      <c r="O29" s="80"/>
      <c r="P29" s="86" t="e">
        <f>P16*AF6</f>
        <v>#N/A</v>
      </c>
      <c r="Q29" s="86"/>
      <c r="R29" s="86"/>
      <c r="S29" s="86"/>
      <c r="T29" s="86"/>
      <c r="U29" s="86"/>
      <c r="V29" s="86"/>
      <c r="W29" s="86"/>
      <c r="X29" s="86"/>
      <c r="Y29" s="80" t="s">
        <v>48</v>
      </c>
      <c r="Z29" s="80"/>
      <c r="AA29" s="80"/>
      <c r="AB29" s="86" t="e">
        <f>AB16*AF6</f>
        <v>#N/A</v>
      </c>
      <c r="AC29" s="86"/>
      <c r="AD29" s="86"/>
      <c r="AE29" s="86"/>
      <c r="AF29" s="86"/>
      <c r="AG29" s="86"/>
      <c r="AH29" s="86"/>
      <c r="AI29" s="86"/>
      <c r="AJ29" s="86"/>
      <c r="AK29" s="80" t="s">
        <v>48</v>
      </c>
      <c r="AL29" s="80"/>
      <c r="AM29" s="80"/>
      <c r="AN29" s="6"/>
      <c r="AO29" s="6"/>
      <c r="AP29" s="6"/>
    </row>
    <row r="30" spans="1:42" ht="18.600000000000001" customHeight="1" x14ac:dyDescent="0.15">
      <c r="A30" s="7"/>
      <c r="B30" s="7"/>
      <c r="C30" s="7"/>
      <c r="D30" s="80" t="s">
        <v>51</v>
      </c>
      <c r="E30" s="80"/>
      <c r="F30" s="80"/>
      <c r="G30" s="80"/>
      <c r="H30" s="80"/>
      <c r="I30" s="80"/>
      <c r="J30" s="80"/>
      <c r="K30" s="80"/>
      <c r="L30" s="80"/>
      <c r="M30" s="80"/>
      <c r="N30" s="80"/>
      <c r="O30" s="80"/>
      <c r="P30" s="96">
        <f>ROUNDDOWN(P14*AF6,0)</f>
        <v>0</v>
      </c>
      <c r="Q30" s="96"/>
      <c r="R30" s="96"/>
      <c r="S30" s="96"/>
      <c r="T30" s="96"/>
      <c r="U30" s="96"/>
      <c r="V30" s="96"/>
      <c r="W30" s="96"/>
      <c r="X30" s="96"/>
      <c r="Y30" s="80" t="s">
        <v>48</v>
      </c>
      <c r="Z30" s="80"/>
      <c r="AA30" s="80"/>
      <c r="AB30" s="96">
        <f>ROUNDDOWN(AB14*AF6,0)</f>
        <v>0</v>
      </c>
      <c r="AC30" s="96"/>
      <c r="AD30" s="96"/>
      <c r="AE30" s="96"/>
      <c r="AF30" s="96"/>
      <c r="AG30" s="96"/>
      <c r="AH30" s="96"/>
      <c r="AI30" s="96"/>
      <c r="AJ30" s="96"/>
      <c r="AK30" s="80" t="s">
        <v>48</v>
      </c>
      <c r="AL30" s="80"/>
      <c r="AM30" s="80"/>
      <c r="AN30" s="6"/>
      <c r="AO30" s="6"/>
      <c r="AP30" s="6"/>
    </row>
    <row r="31" spans="1:42" ht="18.600000000000001" customHeight="1" x14ac:dyDescent="0.15">
      <c r="A31" s="6"/>
      <c r="B31" s="6"/>
      <c r="C31" s="6"/>
      <c r="D31" s="80" t="s">
        <v>52</v>
      </c>
      <c r="E31" s="80"/>
      <c r="F31" s="80"/>
      <c r="G31" s="80"/>
      <c r="H31" s="80"/>
      <c r="I31" s="80"/>
      <c r="J31" s="80"/>
      <c r="K31" s="80"/>
      <c r="L31" s="80"/>
      <c r="M31" s="80"/>
      <c r="N31" s="80"/>
      <c r="O31" s="80"/>
      <c r="P31" s="98" t="e">
        <f>ROUNDDOWN(SUM(P26:X30),0)</f>
        <v>#N/A</v>
      </c>
      <c r="Q31" s="88"/>
      <c r="R31" s="88"/>
      <c r="S31" s="88"/>
      <c r="T31" s="88"/>
      <c r="U31" s="88"/>
      <c r="V31" s="88"/>
      <c r="W31" s="88"/>
      <c r="X31" s="88"/>
      <c r="Y31" s="80" t="s">
        <v>48</v>
      </c>
      <c r="Z31" s="80"/>
      <c r="AA31" s="80"/>
      <c r="AB31" s="98" t="e">
        <f>ROUNDDOWN(SUM(AB26:AJ30),0)</f>
        <v>#N/A</v>
      </c>
      <c r="AC31" s="88"/>
      <c r="AD31" s="88"/>
      <c r="AE31" s="88"/>
      <c r="AF31" s="88"/>
      <c r="AG31" s="88"/>
      <c r="AH31" s="88"/>
      <c r="AI31" s="88"/>
      <c r="AJ31" s="88"/>
      <c r="AK31" s="80" t="s">
        <v>48</v>
      </c>
      <c r="AL31" s="80"/>
      <c r="AM31" s="80"/>
      <c r="AN31" s="6"/>
      <c r="AO31" s="6"/>
      <c r="AP31" s="6"/>
    </row>
    <row r="32" spans="1:42" ht="18.6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row>
    <row r="33" spans="1:42" ht="18.600000000000001" customHeight="1" x14ac:dyDescent="0.15">
      <c r="A33" s="6"/>
      <c r="B33" s="6"/>
      <c r="C33" s="6" t="s">
        <v>53</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1:42" ht="18.600000000000001" customHeight="1" x14ac:dyDescent="0.15">
      <c r="A34" s="6"/>
      <c r="B34" s="6"/>
      <c r="C34" s="6"/>
      <c r="D34" s="80" t="s">
        <v>54</v>
      </c>
      <c r="E34" s="80"/>
      <c r="F34" s="80"/>
      <c r="G34" s="80"/>
      <c r="H34" s="80"/>
      <c r="I34" s="80"/>
      <c r="J34" s="80"/>
      <c r="K34" s="80"/>
      <c r="L34" s="80"/>
      <c r="M34" s="80"/>
      <c r="N34" s="80"/>
      <c r="O34" s="80"/>
      <c r="P34" s="80"/>
      <c r="Q34" s="80"/>
      <c r="R34" s="80"/>
      <c r="S34" s="80"/>
      <c r="T34" s="80"/>
      <c r="U34" s="80"/>
      <c r="V34" s="99" t="e">
        <f>AB31-P31</f>
        <v>#N/A</v>
      </c>
      <c r="W34" s="100"/>
      <c r="X34" s="100"/>
      <c r="Y34" s="100"/>
      <c r="Z34" s="100"/>
      <c r="AA34" s="100"/>
      <c r="AB34" s="100"/>
      <c r="AC34" s="100"/>
      <c r="AD34" s="100"/>
      <c r="AE34" s="100"/>
      <c r="AF34" s="100"/>
      <c r="AG34" s="100"/>
      <c r="AH34" s="100"/>
      <c r="AI34" s="100"/>
      <c r="AJ34" s="100"/>
      <c r="AK34" s="80" t="s">
        <v>48</v>
      </c>
      <c r="AL34" s="80"/>
      <c r="AM34" s="80"/>
      <c r="AN34" s="6"/>
      <c r="AO34" s="6"/>
      <c r="AP34" s="6"/>
    </row>
    <row r="35" spans="1:42" ht="18.600000000000001" customHeight="1" x14ac:dyDescent="0.15">
      <c r="A35" s="6"/>
      <c r="B35" s="6"/>
      <c r="C35" s="6"/>
      <c r="D35" s="80" t="s">
        <v>55</v>
      </c>
      <c r="E35" s="80"/>
      <c r="F35" s="80"/>
      <c r="G35" s="80"/>
      <c r="H35" s="80"/>
      <c r="I35" s="80"/>
      <c r="J35" s="80"/>
      <c r="K35" s="80"/>
      <c r="L35" s="80"/>
      <c r="M35" s="80"/>
      <c r="N35" s="80"/>
      <c r="O35" s="80"/>
      <c r="P35" s="80"/>
      <c r="Q35" s="80"/>
      <c r="R35" s="80"/>
      <c r="S35" s="80"/>
      <c r="T35" s="80"/>
      <c r="U35" s="80"/>
      <c r="V35" s="97" t="e">
        <f>ROUND(V34/P31*100,1)</f>
        <v>#N/A</v>
      </c>
      <c r="W35" s="97"/>
      <c r="X35" s="97"/>
      <c r="Y35" s="97"/>
      <c r="Z35" s="97"/>
      <c r="AA35" s="97"/>
      <c r="AB35" s="97"/>
      <c r="AC35" s="97"/>
      <c r="AD35" s="97"/>
      <c r="AE35" s="97"/>
      <c r="AF35" s="97"/>
      <c r="AG35" s="97"/>
      <c r="AH35" s="97"/>
      <c r="AI35" s="97"/>
      <c r="AJ35" s="97"/>
      <c r="AK35" s="80" t="s">
        <v>39</v>
      </c>
      <c r="AL35" s="80"/>
      <c r="AM35" s="80"/>
      <c r="AN35" s="6"/>
      <c r="AO35" s="6"/>
      <c r="AP35" s="6"/>
    </row>
    <row r="36" spans="1:42" ht="18.600000000000001" customHeight="1" x14ac:dyDescent="0.15">
      <c r="A36" s="6"/>
      <c r="B36" s="6"/>
      <c r="C36" s="6"/>
      <c r="D36" s="1"/>
      <c r="E36" s="1"/>
      <c r="F36" s="1"/>
      <c r="G36" s="1"/>
      <c r="H36" s="1"/>
      <c r="I36" s="1"/>
      <c r="J36" s="1"/>
      <c r="K36" s="1"/>
      <c r="L36" s="38"/>
      <c r="M36" s="38"/>
      <c r="N36" s="38"/>
      <c r="O36" s="38"/>
      <c r="P36" s="38"/>
      <c r="Q36" s="38"/>
      <c r="R36" s="1"/>
      <c r="S36" s="1"/>
      <c r="T36" s="1"/>
      <c r="U36" s="1"/>
      <c r="V36" s="1"/>
      <c r="W36" s="1"/>
      <c r="X36" s="1"/>
      <c r="Y36" s="1"/>
      <c r="Z36" s="1"/>
      <c r="AA36" s="1"/>
      <c r="AB36" s="6"/>
      <c r="AC36" s="6"/>
      <c r="AD36" s="6"/>
      <c r="AE36" s="6"/>
      <c r="AF36" s="6"/>
      <c r="AG36" s="6"/>
      <c r="AH36" s="6"/>
      <c r="AI36" s="6"/>
      <c r="AJ36" s="6"/>
      <c r="AK36" s="6"/>
      <c r="AL36" s="6"/>
      <c r="AM36" s="6"/>
      <c r="AN36" s="6"/>
      <c r="AO36" s="6"/>
      <c r="AP36" s="6"/>
    </row>
    <row r="37" spans="1:42" ht="18.600000000000001" customHeight="1" x14ac:dyDescent="0.15">
      <c r="A37" s="6"/>
      <c r="B37" s="6"/>
      <c r="C37" s="1" t="s">
        <v>56</v>
      </c>
      <c r="D37" s="1"/>
      <c r="E37" s="1"/>
      <c r="F37" s="1"/>
      <c r="G37" s="1"/>
      <c r="H37" s="1"/>
      <c r="I37" s="1"/>
      <c r="J37" s="1"/>
      <c r="K37" s="1"/>
      <c r="L37" s="38"/>
      <c r="M37" s="38"/>
      <c r="N37" s="38"/>
      <c r="O37" s="38"/>
      <c r="P37" s="38"/>
      <c r="Q37" s="38"/>
      <c r="R37" s="1"/>
      <c r="S37" s="1"/>
      <c r="T37" s="1"/>
      <c r="U37" s="1"/>
      <c r="V37" s="1"/>
      <c r="W37" s="1"/>
      <c r="X37" s="1"/>
      <c r="Y37" s="1"/>
      <c r="Z37" s="1"/>
      <c r="AA37" s="1"/>
      <c r="AB37" s="6"/>
      <c r="AC37" s="6"/>
      <c r="AD37" s="6"/>
      <c r="AE37" s="6"/>
      <c r="AF37" s="6"/>
      <c r="AG37" s="6"/>
      <c r="AH37" s="6"/>
      <c r="AI37" s="6"/>
      <c r="AJ37" s="6"/>
      <c r="AK37" s="6"/>
      <c r="AL37" s="6"/>
      <c r="AM37" s="6"/>
      <c r="AN37" s="6"/>
      <c r="AO37" s="6"/>
      <c r="AP37" s="6"/>
    </row>
    <row r="38" spans="1:42" ht="18.600000000000001" customHeight="1" x14ac:dyDescent="0.15">
      <c r="A38" s="6"/>
      <c r="B38" s="6"/>
      <c r="C38" s="6"/>
      <c r="D38" s="1" t="s">
        <v>57</v>
      </c>
      <c r="E38" s="1" t="s">
        <v>77</v>
      </c>
      <c r="F38" s="1"/>
      <c r="G38" s="1"/>
      <c r="H38" s="1"/>
      <c r="I38" s="1"/>
      <c r="J38" s="1"/>
      <c r="K38" s="1"/>
      <c r="L38" s="1"/>
      <c r="M38" s="1"/>
      <c r="N38" s="1"/>
      <c r="O38" s="1"/>
      <c r="P38" s="1"/>
      <c r="Q38" s="1"/>
      <c r="R38" s="1"/>
      <c r="S38" s="1"/>
      <c r="T38" s="1"/>
      <c r="U38" s="1"/>
      <c r="V38" s="1"/>
      <c r="W38" s="1"/>
      <c r="X38" s="1"/>
      <c r="Y38" s="1"/>
      <c r="Z38" s="1"/>
      <c r="AA38" s="1"/>
      <c r="AB38" s="6"/>
      <c r="AC38" s="6"/>
      <c r="AD38" s="6"/>
      <c r="AE38" s="6"/>
      <c r="AF38" s="6"/>
      <c r="AG38" s="6"/>
      <c r="AH38" s="6"/>
      <c r="AI38" s="6"/>
      <c r="AJ38" s="6"/>
      <c r="AK38" s="6"/>
      <c r="AL38" s="6"/>
      <c r="AM38" s="6"/>
      <c r="AN38" s="6"/>
      <c r="AO38" s="6"/>
      <c r="AP38" s="6"/>
    </row>
    <row r="39" spans="1:42" ht="18.600000000000001" customHeight="1" x14ac:dyDescent="0.15">
      <c r="A39" s="6"/>
      <c r="B39" s="6"/>
      <c r="C39" s="6"/>
      <c r="D39" s="1"/>
      <c r="E39" s="1" t="s">
        <v>78</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18.600000000000001" customHeight="1" x14ac:dyDescent="0.15">
      <c r="A40" s="6"/>
      <c r="B40" s="6"/>
      <c r="C40" s="6"/>
      <c r="D40" s="1" t="s">
        <v>57</v>
      </c>
      <c r="E40" s="1" t="s">
        <v>69</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ht="18.600000000000001" customHeight="1" x14ac:dyDescent="0.15">
      <c r="A41" s="6"/>
      <c r="B41" s="6"/>
      <c r="C41" s="6"/>
      <c r="D41" s="1" t="s">
        <v>57</v>
      </c>
      <c r="E41" s="1" t="s">
        <v>58</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8.600000000000001" customHeight="1" x14ac:dyDescent="0.15">
      <c r="A42" s="6"/>
      <c r="B42" s="6"/>
      <c r="C42" s="6"/>
      <c r="D42" s="1"/>
      <c r="E42" s="1"/>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8.600000000000001" customHeight="1" x14ac:dyDescent="0.15"/>
    <row r="44" spans="1:42" ht="18.600000000000001" customHeight="1" x14ac:dyDescent="0.15"/>
  </sheetData>
  <mergeCells count="84">
    <mergeCell ref="D35:U35"/>
    <mergeCell ref="V35:AJ35"/>
    <mergeCell ref="AK35:AM35"/>
    <mergeCell ref="D31:O31"/>
    <mergeCell ref="P31:X31"/>
    <mergeCell ref="Y31:AA31"/>
    <mergeCell ref="AB31:AJ31"/>
    <mergeCell ref="AK31:AM31"/>
    <mergeCell ref="D34:U34"/>
    <mergeCell ref="V34:AJ34"/>
    <mergeCell ref="AK34:AM34"/>
    <mergeCell ref="D29:O29"/>
    <mergeCell ref="P29:X29"/>
    <mergeCell ref="Y29:AA29"/>
    <mergeCell ref="AB29:AJ29"/>
    <mergeCell ref="AK29:AM29"/>
    <mergeCell ref="D30:O30"/>
    <mergeCell ref="P30:X30"/>
    <mergeCell ref="Y30:AA30"/>
    <mergeCell ref="AB30:AJ30"/>
    <mergeCell ref="AK30:AM30"/>
    <mergeCell ref="D27:O27"/>
    <mergeCell ref="P27:X27"/>
    <mergeCell ref="Y27:AA27"/>
    <mergeCell ref="AB27:AJ27"/>
    <mergeCell ref="AK27:AM27"/>
    <mergeCell ref="D28:O28"/>
    <mergeCell ref="P28:X28"/>
    <mergeCell ref="Y28:AA28"/>
    <mergeCell ref="AB28:AJ28"/>
    <mergeCell ref="AK28:AM28"/>
    <mergeCell ref="D25:O25"/>
    <mergeCell ref="P25:AA25"/>
    <mergeCell ref="AB25:AM25"/>
    <mergeCell ref="D26:O26"/>
    <mergeCell ref="P26:X26"/>
    <mergeCell ref="Y26:AA26"/>
    <mergeCell ref="AB26:AJ26"/>
    <mergeCell ref="AK26:AM26"/>
    <mergeCell ref="D16:O16"/>
    <mergeCell ref="P16:X16"/>
    <mergeCell ref="Y16:AA16"/>
    <mergeCell ref="AB16:AJ16"/>
    <mergeCell ref="AK16:AM16"/>
    <mergeCell ref="D14:O14"/>
    <mergeCell ref="P14:X14"/>
    <mergeCell ref="Y14:AA14"/>
    <mergeCell ref="AB14:AJ14"/>
    <mergeCell ref="AK14:AM14"/>
    <mergeCell ref="D15:O15"/>
    <mergeCell ref="P15:X15"/>
    <mergeCell ref="Y15:AA15"/>
    <mergeCell ref="AB15:AJ15"/>
    <mergeCell ref="AK15:AM15"/>
    <mergeCell ref="D13:O13"/>
    <mergeCell ref="P13:X13"/>
    <mergeCell ref="Y13:AA13"/>
    <mergeCell ref="AB13:AJ13"/>
    <mergeCell ref="AK13:AM13"/>
    <mergeCell ref="D11:O11"/>
    <mergeCell ref="P11:AA11"/>
    <mergeCell ref="AB11:AM11"/>
    <mergeCell ref="D12:O12"/>
    <mergeCell ref="P12:X12"/>
    <mergeCell ref="Y12:AA12"/>
    <mergeCell ref="AB12:AJ12"/>
    <mergeCell ref="AK12:AM12"/>
    <mergeCell ref="AL7:AM7"/>
    <mergeCell ref="D8:K8"/>
    <mergeCell ref="L8:Q8"/>
    <mergeCell ref="R8:S8"/>
    <mergeCell ref="X8:AE8"/>
    <mergeCell ref="AF8:AK8"/>
    <mergeCell ref="AL8:AM8"/>
    <mergeCell ref="D7:K7"/>
    <mergeCell ref="L7:Q7"/>
    <mergeCell ref="R7:S7"/>
    <mergeCell ref="X7:AE7"/>
    <mergeCell ref="AF7:AK7"/>
    <mergeCell ref="D6:K6"/>
    <mergeCell ref="L6:S6"/>
    <mergeCell ref="X6:AE6"/>
    <mergeCell ref="AF6:AK6"/>
    <mergeCell ref="AL6:AM6"/>
  </mergeCells>
  <phoneticPr fontId="1"/>
  <pageMargins left="0.25" right="0.25" top="0.75" bottom="0.75" header="0.3" footer="0.3"/>
  <pageSetup paperSize="9"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48568"/>
  <sheetViews>
    <sheetView showGridLines="0" workbookViewId="0">
      <selection activeCell="L10" sqref="L10"/>
    </sheetView>
  </sheetViews>
  <sheetFormatPr defaultColWidth="0" defaultRowHeight="18.600000000000001" customHeight="1" zeroHeight="1" x14ac:dyDescent="0.15"/>
  <cols>
    <col min="1" max="1" width="3.125" style="46" customWidth="1"/>
    <col min="2" max="2" width="34.875" style="46" bestFit="1" customWidth="1"/>
    <col min="3" max="6" width="10.5" style="46" bestFit="1" customWidth="1"/>
    <col min="7" max="7" width="3.125" style="46" customWidth="1"/>
    <col min="8" max="8" width="34.875" style="46" bestFit="1" customWidth="1"/>
    <col min="9" max="12" width="10.5" style="46" bestFit="1" customWidth="1"/>
    <col min="13" max="13" width="3.125" style="46" customWidth="1"/>
    <col min="14" max="16384" width="3.125" style="46" hidden="1"/>
  </cols>
  <sheetData>
    <row r="1" spans="1:13" ht="18.600000000000001" customHeight="1" x14ac:dyDescent="0.15">
      <c r="A1" s="42"/>
      <c r="B1" s="42"/>
      <c r="C1" s="42"/>
      <c r="D1" s="42"/>
      <c r="E1" s="42"/>
      <c r="F1" s="42"/>
      <c r="G1" s="42"/>
      <c r="H1" s="42"/>
      <c r="I1" s="42"/>
      <c r="J1" s="42"/>
      <c r="K1" s="42"/>
      <c r="L1" s="42"/>
      <c r="M1" s="42"/>
    </row>
    <row r="2" spans="1:13" ht="18.600000000000001" customHeight="1" x14ac:dyDescent="0.15">
      <c r="A2" s="42"/>
      <c r="B2" s="47" t="s">
        <v>70</v>
      </c>
      <c r="C2" s="43">
        <v>6</v>
      </c>
      <c r="D2" s="43">
        <v>20</v>
      </c>
      <c r="E2" s="43">
        <v>60</v>
      </c>
      <c r="F2" s="43">
        <v>140</v>
      </c>
      <c r="G2" s="42"/>
      <c r="H2" s="47" t="s">
        <v>71</v>
      </c>
      <c r="I2" s="43">
        <v>6</v>
      </c>
      <c r="J2" s="43">
        <v>20</v>
      </c>
      <c r="K2" s="43">
        <v>60</v>
      </c>
      <c r="L2" s="43">
        <v>140</v>
      </c>
      <c r="M2" s="42"/>
    </row>
    <row r="3" spans="1:13" ht="18.600000000000001" customHeight="1" x14ac:dyDescent="0.15">
      <c r="A3" s="42"/>
      <c r="B3" s="45" t="s">
        <v>59</v>
      </c>
      <c r="C3" s="55">
        <v>2268</v>
      </c>
      <c r="D3" s="55">
        <v>2124</v>
      </c>
      <c r="E3" s="55">
        <v>2124</v>
      </c>
      <c r="F3" s="55">
        <f>E3</f>
        <v>2124</v>
      </c>
      <c r="G3" s="42"/>
      <c r="H3" s="45" t="s">
        <v>59</v>
      </c>
      <c r="I3" s="55">
        <v>3636</v>
      </c>
      <c r="J3" s="55">
        <v>3576</v>
      </c>
      <c r="K3" s="55">
        <v>3576</v>
      </c>
      <c r="L3" s="55">
        <f>K3</f>
        <v>3576</v>
      </c>
      <c r="M3" s="42"/>
    </row>
    <row r="4" spans="1:13" ht="18.600000000000001" customHeight="1" x14ac:dyDescent="0.15">
      <c r="A4" s="42"/>
      <c r="B4" s="45" t="s">
        <v>60</v>
      </c>
      <c r="C4" s="55">
        <v>2268</v>
      </c>
      <c r="D4" s="55">
        <v>2124</v>
      </c>
      <c r="E4" s="55">
        <v>2124</v>
      </c>
      <c r="F4" s="55">
        <f>E4</f>
        <v>2124</v>
      </c>
      <c r="G4" s="42"/>
      <c r="H4" s="45" t="s">
        <v>60</v>
      </c>
      <c r="I4" s="55">
        <v>3636</v>
      </c>
      <c r="J4" s="55">
        <v>3576</v>
      </c>
      <c r="K4" s="55">
        <v>3576</v>
      </c>
      <c r="L4" s="55">
        <f>K4</f>
        <v>3576</v>
      </c>
      <c r="M4" s="42"/>
    </row>
    <row r="5" spans="1:13" ht="18.600000000000001" customHeight="1" x14ac:dyDescent="0.15">
      <c r="A5" s="42"/>
      <c r="B5" s="48"/>
      <c r="C5" s="49"/>
      <c r="D5" s="42"/>
      <c r="E5" s="42"/>
      <c r="F5" s="42"/>
      <c r="G5" s="42"/>
      <c r="H5" s="42"/>
      <c r="I5" s="42"/>
      <c r="J5" s="42"/>
      <c r="K5" s="42"/>
      <c r="L5" s="42"/>
      <c r="M5" s="42"/>
    </row>
    <row r="6" spans="1:13" ht="18.600000000000001" customHeight="1" x14ac:dyDescent="0.15">
      <c r="A6" s="42"/>
      <c r="B6" s="44" t="s">
        <v>85</v>
      </c>
      <c r="C6" s="43">
        <v>6</v>
      </c>
      <c r="D6" s="43">
        <v>20</v>
      </c>
      <c r="E6" s="43">
        <v>60</v>
      </c>
      <c r="F6" s="43">
        <v>140</v>
      </c>
      <c r="G6" s="42"/>
      <c r="H6" s="44" t="s">
        <v>86</v>
      </c>
      <c r="I6" s="43">
        <v>6</v>
      </c>
      <c r="J6" s="43">
        <v>20</v>
      </c>
      <c r="K6" s="43">
        <v>60</v>
      </c>
      <c r="L6" s="43">
        <v>140</v>
      </c>
      <c r="M6" s="42"/>
    </row>
    <row r="7" spans="1:13" ht="18.600000000000001" customHeight="1" x14ac:dyDescent="0.15">
      <c r="A7" s="42"/>
      <c r="B7" s="45" t="s">
        <v>59</v>
      </c>
      <c r="C7" s="55">
        <v>23.41</v>
      </c>
      <c r="D7" s="56">
        <v>21.77</v>
      </c>
      <c r="E7" s="56">
        <v>21.77</v>
      </c>
      <c r="F7" s="55">
        <f>E7</f>
        <v>21.77</v>
      </c>
      <c r="G7" s="42"/>
      <c r="H7" s="45" t="s">
        <v>59</v>
      </c>
      <c r="I7" s="55">
        <v>19.87</v>
      </c>
      <c r="J7" s="56">
        <v>18.260000000000002</v>
      </c>
      <c r="K7" s="56">
        <v>18.260000000000002</v>
      </c>
      <c r="L7" s="55">
        <f>K7</f>
        <v>18.260000000000002</v>
      </c>
      <c r="M7" s="42"/>
    </row>
    <row r="8" spans="1:13" ht="18.600000000000001" customHeight="1" x14ac:dyDescent="0.15">
      <c r="A8" s="42"/>
      <c r="B8" s="45" t="s">
        <v>60</v>
      </c>
      <c r="C8" s="55">
        <v>23.41</v>
      </c>
      <c r="D8" s="56">
        <v>21.77</v>
      </c>
      <c r="E8" s="56">
        <v>21.77</v>
      </c>
      <c r="F8" s="55">
        <f>E8</f>
        <v>21.77</v>
      </c>
      <c r="G8" s="42"/>
      <c r="H8" s="45" t="s">
        <v>60</v>
      </c>
      <c r="I8" s="55">
        <v>19.87</v>
      </c>
      <c r="J8" s="56">
        <v>18.260000000000002</v>
      </c>
      <c r="K8" s="56">
        <v>18.260000000000002</v>
      </c>
      <c r="L8" s="55">
        <f>K8</f>
        <v>18.260000000000002</v>
      </c>
      <c r="M8" s="42"/>
    </row>
    <row r="9" spans="1:13" ht="18.600000000000001" customHeight="1" x14ac:dyDescent="0.15">
      <c r="A9" s="42"/>
      <c r="B9" s="48"/>
      <c r="C9" s="49"/>
      <c r="D9" s="42"/>
      <c r="E9" s="42"/>
      <c r="F9" s="42"/>
      <c r="G9" s="42"/>
      <c r="H9" s="48"/>
      <c r="I9" s="49"/>
      <c r="J9" s="42"/>
      <c r="K9" s="42"/>
      <c r="L9" s="42"/>
      <c r="M9" s="42"/>
    </row>
    <row r="10" spans="1:13" ht="18.600000000000001" customHeight="1" x14ac:dyDescent="0.15">
      <c r="A10" s="42"/>
      <c r="B10" s="47" t="s">
        <v>61</v>
      </c>
      <c r="C10" s="59">
        <f>(185-'Ⅲ．影響額試算結果'!AF8)*0.01</f>
        <v>1.85</v>
      </c>
      <c r="D10" s="42"/>
      <c r="E10" s="42"/>
      <c r="F10" s="42"/>
      <c r="G10" s="42"/>
      <c r="H10" s="42"/>
      <c r="I10" s="42"/>
      <c r="J10" s="42"/>
      <c r="K10" s="42"/>
      <c r="L10" s="42"/>
      <c r="M10" s="42"/>
    </row>
    <row r="11" spans="1:13" ht="18.600000000000001" customHeight="1" x14ac:dyDescent="0.15">
      <c r="A11" s="42"/>
      <c r="B11" s="42"/>
      <c r="C11" s="42"/>
      <c r="D11" s="42"/>
      <c r="E11" s="42"/>
      <c r="F11" s="42"/>
      <c r="G11" s="42"/>
      <c r="H11" s="42"/>
      <c r="I11" s="42"/>
      <c r="J11" s="42"/>
      <c r="K11" s="42"/>
      <c r="L11" s="42"/>
      <c r="M11" s="42"/>
    </row>
    <row r="12" spans="1:13" ht="18.600000000000001" customHeight="1" x14ac:dyDescent="0.15">
      <c r="A12" s="42"/>
      <c r="B12" s="50" t="s">
        <v>62</v>
      </c>
      <c r="C12" s="51" t="s">
        <v>63</v>
      </c>
      <c r="D12" s="51" t="s">
        <v>64</v>
      </c>
      <c r="E12" s="42"/>
      <c r="F12" s="52"/>
      <c r="G12" s="42"/>
      <c r="H12" s="42"/>
      <c r="I12" s="42"/>
      <c r="J12" s="42"/>
      <c r="K12" s="42"/>
      <c r="L12" s="42"/>
      <c r="M12" s="42"/>
    </row>
    <row r="13" spans="1:13" ht="18.600000000000001" customHeight="1" x14ac:dyDescent="0.15">
      <c r="A13" s="42"/>
      <c r="B13" s="43" t="s">
        <v>65</v>
      </c>
      <c r="C13" s="58">
        <v>-1.59</v>
      </c>
      <c r="D13" s="58">
        <v>-1.59</v>
      </c>
      <c r="E13" s="42"/>
      <c r="F13" s="42"/>
      <c r="G13" s="42"/>
      <c r="H13" s="42"/>
      <c r="I13" s="42"/>
      <c r="J13" s="42"/>
      <c r="K13" s="42"/>
      <c r="L13" s="42"/>
      <c r="M13" s="42"/>
    </row>
    <row r="14" spans="1:13" ht="18.600000000000001" customHeight="1" x14ac:dyDescent="0.15">
      <c r="A14" s="42"/>
      <c r="B14" s="43" t="s">
        <v>66</v>
      </c>
      <c r="C14" s="58">
        <v>-0.28000000000000003</v>
      </c>
      <c r="D14" s="58">
        <v>-0.28000000000000003</v>
      </c>
      <c r="E14" s="42"/>
      <c r="F14" s="42"/>
      <c r="G14" s="42"/>
      <c r="H14" s="42"/>
      <c r="I14" s="42"/>
      <c r="J14" s="42"/>
      <c r="K14" s="42"/>
      <c r="L14" s="42"/>
      <c r="M14" s="42"/>
    </row>
    <row r="15" spans="1:13" ht="18.600000000000001" customHeight="1" x14ac:dyDescent="0.15">
      <c r="A15" s="42"/>
      <c r="B15" s="53"/>
      <c r="C15" s="53"/>
      <c r="D15" s="54"/>
      <c r="E15" s="42"/>
      <c r="F15" s="42"/>
      <c r="G15" s="42"/>
      <c r="H15" s="42"/>
      <c r="I15" s="42"/>
      <c r="J15" s="42"/>
      <c r="K15" s="42"/>
      <c r="L15" s="42"/>
      <c r="M15" s="42"/>
    </row>
    <row r="16" spans="1:13" ht="18.600000000000001" customHeight="1" x14ac:dyDescent="0.15">
      <c r="A16" s="42"/>
      <c r="B16" s="44" t="s">
        <v>82</v>
      </c>
      <c r="C16" s="43">
        <v>6</v>
      </c>
      <c r="D16" s="43">
        <v>20</v>
      </c>
      <c r="E16" s="43">
        <v>60</v>
      </c>
      <c r="F16" s="43">
        <v>140</v>
      </c>
      <c r="G16" s="42"/>
      <c r="H16" s="44" t="s">
        <v>80</v>
      </c>
      <c r="I16" s="43">
        <v>6</v>
      </c>
      <c r="J16" s="43">
        <v>20</v>
      </c>
      <c r="K16" s="43">
        <v>60</v>
      </c>
      <c r="L16" s="43">
        <v>140</v>
      </c>
      <c r="M16" s="42"/>
    </row>
    <row r="17" spans="1:13" ht="18.600000000000001" customHeight="1" x14ac:dyDescent="0.15">
      <c r="A17" s="42"/>
      <c r="B17" s="45" t="s">
        <v>59</v>
      </c>
      <c r="C17" s="57">
        <v>0</v>
      </c>
      <c r="D17" s="57">
        <v>0</v>
      </c>
      <c r="E17" s="57">
        <v>0</v>
      </c>
      <c r="F17" s="57">
        <v>0</v>
      </c>
      <c r="G17" s="42"/>
      <c r="H17" s="45" t="s">
        <v>59</v>
      </c>
      <c r="I17" s="57">
        <v>0</v>
      </c>
      <c r="J17" s="57">
        <v>0</v>
      </c>
      <c r="K17" s="57">
        <v>0</v>
      </c>
      <c r="L17" s="57">
        <v>0</v>
      </c>
      <c r="M17" s="42"/>
    </row>
    <row r="18" spans="1:13" ht="18.600000000000001" customHeight="1" x14ac:dyDescent="0.15">
      <c r="A18" s="42"/>
      <c r="B18" s="45" t="s">
        <v>60</v>
      </c>
      <c r="C18" s="57">
        <v>0</v>
      </c>
      <c r="D18" s="57">
        <v>0</v>
      </c>
      <c r="E18" s="57">
        <v>0</v>
      </c>
      <c r="F18" s="57">
        <v>0</v>
      </c>
      <c r="G18" s="42"/>
      <c r="H18" s="45" t="s">
        <v>60</v>
      </c>
      <c r="I18" s="57">
        <v>0</v>
      </c>
      <c r="J18" s="57">
        <v>0</v>
      </c>
      <c r="K18" s="57">
        <v>0</v>
      </c>
      <c r="L18" s="57">
        <v>0</v>
      </c>
      <c r="M18" s="42"/>
    </row>
    <row r="19" spans="1:13" ht="99" customHeight="1" x14ac:dyDescent="0.15">
      <c r="A19" s="42"/>
      <c r="B19" s="101" t="s">
        <v>83</v>
      </c>
      <c r="C19" s="102"/>
      <c r="D19" s="102"/>
      <c r="E19" s="102"/>
      <c r="F19" s="102"/>
      <c r="G19" s="102"/>
      <c r="H19" s="102"/>
      <c r="I19" s="102"/>
      <c r="J19" s="102"/>
      <c r="K19" s="102"/>
      <c r="L19" s="102"/>
      <c r="M19" s="42"/>
    </row>
    <row r="25" spans="1:13" ht="18.600000000000001" hidden="1" customHeight="1" x14ac:dyDescent="0.15"/>
    <row r="26" spans="1:13" ht="18.600000000000001" hidden="1" customHeight="1" x14ac:dyDescent="0.15"/>
    <row r="27" spans="1:13" ht="18.600000000000001" hidden="1" customHeight="1" x14ac:dyDescent="0.15"/>
    <row r="28" spans="1:13" ht="18.600000000000001" hidden="1" customHeight="1" x14ac:dyDescent="0.15"/>
    <row r="29" spans="1:13" ht="18.600000000000001" hidden="1" customHeight="1" x14ac:dyDescent="0.15"/>
    <row r="30" spans="1:13" ht="18.600000000000001" hidden="1" customHeight="1" x14ac:dyDescent="0.15"/>
    <row r="31" spans="1:13" ht="18.600000000000001" hidden="1" customHeight="1" x14ac:dyDescent="0.15"/>
    <row r="32" spans="1:13" ht="18.600000000000001" hidden="1" customHeight="1" x14ac:dyDescent="0.15"/>
    <row r="1048567" ht="10.9" hidden="1" customHeight="1" x14ac:dyDescent="0.15"/>
    <row r="1048568" ht="17.45" hidden="1" customHeight="1" x14ac:dyDescent="0.15"/>
  </sheetData>
  <mergeCells count="1">
    <mergeCell ref="B19:L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ご案内</vt:lpstr>
      <vt:lpstr>Ⅰ．必要資料のご案内</vt:lpstr>
      <vt:lpstr>Ⅱ．試算諸元入力</vt:lpstr>
      <vt:lpstr>Ⅲ．影響額試算結果</vt:lpstr>
      <vt:lpstr>（料金単価）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2025-02-03T00:59:06Z</dcterms:created>
  <dcterms:modified xsi:type="dcterms:W3CDTF">2025-02-03T00:59:13Z</dcterms:modified>
</cp:coreProperties>
</file>