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3BD57226-1266-40FD-9BF2-9E9496A52A9B}" xr6:coauthVersionLast="36" xr6:coauthVersionMax="36" xr10:uidLastSave="{00000000-0000-0000-0000-000000000000}"/>
  <bookViews>
    <workbookView xWindow="0" yWindow="0" windowWidth="23040" windowHeight="9708" tabRatio="764" xr2:uid="{00000000-000D-0000-FFFF-FFFF00000000}"/>
  </bookViews>
  <sheets>
    <sheet name="設置報告の申請書類" sheetId="17" r:id="rId1"/>
    <sheet name="2-1設置完了届【必須】" sheetId="10" r:id="rId2"/>
    <sheet name="2-3計画変更申請書【対象者】" sheetId="12" r:id="rId3"/>
    <sheet name="2-4権利義務の譲渡確認書【対象者】" sheetId="13" r:id="rId4"/>
    <sheet name="2-7導入設備の写真【空調・必須】" sheetId="11" r:id="rId5"/>
    <sheet name="2-7導入設備の写真【太陽光・必須】" sheetId="15" r:id="rId6"/>
    <sheet name="サポート対象機器一覧" sheetId="16" r:id="rId7"/>
  </sheets>
  <definedNames>
    <definedName name="_xlnm._FilterDatabase" localSheetId="6" hidden="1">サポート対象機器一覧!$A$6:$M$833</definedName>
    <definedName name="_xlnm.Print_Area" localSheetId="1">'2-1設置完了届【必須】'!$A$1:$AF$70</definedName>
    <definedName name="_xlnm.Print_Area" localSheetId="2">'2-3計画変更申請書【対象者】'!$A$1:$AF$151</definedName>
    <definedName name="_xlnm.Print_Area" localSheetId="3">'2-4権利義務の譲渡確認書【対象者】'!$A$1:$AF$76</definedName>
    <definedName name="_xlnm.Print_Area" localSheetId="4">'2-7導入設備の写真【空調・必須】'!$A$1:$AF$232</definedName>
    <definedName name="_xlnm.Print_Area" localSheetId="5">'2-7導入設備の写真【太陽光・必須】'!$A$1:$AF$120</definedName>
    <definedName name="_xlnm.Print_Area" localSheetId="6">サポート対象機器一覧!$A$1:$J$1049</definedName>
    <definedName name="_xlnm.Print_Area" localSheetId="0">設置報告の申請書類!$A$1:$K$37</definedName>
    <definedName name="_xlnm.Print_Titles" localSheetId="6">サポート対象機器一覧!$4:$6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6" l="1"/>
  <c r="I4" i="16"/>
  <c r="H4" i="16"/>
  <c r="G4" i="16"/>
  <c r="E4" i="16"/>
  <c r="C4" i="16"/>
  <c r="B4" i="16"/>
  <c r="Z149" i="12" l="1"/>
  <c r="Z148" i="12"/>
  <c r="Z147" i="12"/>
  <c r="Z143" i="12"/>
  <c r="Z142" i="12"/>
  <c r="Z141" i="12"/>
  <c r="Z140" i="12"/>
  <c r="Z139" i="12"/>
  <c r="Z133" i="12"/>
  <c r="Z132" i="12"/>
  <c r="Z131" i="12"/>
  <c r="Z127" i="12"/>
  <c r="Z126" i="12"/>
  <c r="Z125" i="12"/>
  <c r="Z124" i="12"/>
  <c r="Z123" i="12"/>
  <c r="U47" i="11" l="1"/>
  <c r="O47" i="11"/>
  <c r="I47" i="11"/>
  <c r="U46" i="11"/>
  <c r="O46" i="11"/>
  <c r="I46" i="11"/>
  <c r="U45" i="11"/>
  <c r="O45" i="11"/>
  <c r="I45" i="11"/>
  <c r="U44" i="11"/>
  <c r="O44" i="11"/>
  <c r="I44" i="11"/>
  <c r="U43" i="11"/>
  <c r="O43" i="11"/>
  <c r="I43" i="11"/>
  <c r="U42" i="11"/>
  <c r="O42" i="11"/>
  <c r="I42" i="11"/>
  <c r="U41" i="11"/>
  <c r="O41" i="11"/>
  <c r="I41" i="11"/>
  <c r="U40" i="11"/>
  <c r="O40" i="11"/>
  <c r="I40" i="11"/>
  <c r="U39" i="11"/>
  <c r="O39" i="11"/>
  <c r="I39" i="11"/>
  <c r="U38" i="11"/>
  <c r="O38" i="11"/>
  <c r="I38" i="11"/>
  <c r="L105" i="15" l="1"/>
  <c r="D105" i="15"/>
  <c r="L87" i="15"/>
  <c r="D87" i="15"/>
  <c r="L69" i="15"/>
  <c r="D69" i="15"/>
  <c r="U219" i="11"/>
  <c r="O219" i="11"/>
  <c r="I219" i="11"/>
  <c r="D219" i="11"/>
  <c r="U204" i="11"/>
  <c r="O204" i="11"/>
  <c r="I204" i="11"/>
  <c r="D204" i="11"/>
  <c r="U189" i="11"/>
  <c r="O189" i="11"/>
  <c r="I189" i="11"/>
  <c r="D189" i="11"/>
  <c r="U173" i="11"/>
  <c r="O173" i="11"/>
  <c r="I173" i="11"/>
  <c r="D173" i="11"/>
  <c r="U158" i="11"/>
  <c r="O158" i="11"/>
  <c r="I158" i="11"/>
  <c r="D158" i="11"/>
  <c r="U143" i="11"/>
  <c r="O143" i="11"/>
  <c r="I143" i="11"/>
  <c r="D143" i="11"/>
  <c r="U127" i="11"/>
  <c r="O127" i="11"/>
  <c r="I127" i="11"/>
  <c r="D127" i="11"/>
  <c r="U112" i="11"/>
  <c r="O112" i="11"/>
  <c r="I112" i="11"/>
  <c r="D112" i="11"/>
  <c r="U97" i="11"/>
  <c r="O97" i="11"/>
  <c r="I97" i="11"/>
  <c r="D97" i="11"/>
  <c r="U81" i="11"/>
  <c r="O81" i="11"/>
  <c r="I81" i="11"/>
  <c r="D81" i="11"/>
  <c r="U66" i="11"/>
  <c r="O66" i="11"/>
  <c r="I66" i="11"/>
  <c r="D66" i="11"/>
  <c r="U51" i="11"/>
  <c r="O51" i="11"/>
  <c r="I51" i="11"/>
  <c r="D51" i="11"/>
  <c r="Z100" i="12"/>
  <c r="T100" i="12"/>
  <c r="N100" i="12"/>
  <c r="Z99" i="12"/>
  <c r="T99" i="12"/>
  <c r="N99" i="12"/>
  <c r="Z98" i="12"/>
  <c r="T98" i="12"/>
  <c r="N98" i="12"/>
  <c r="Z97" i="12"/>
  <c r="T97" i="12"/>
  <c r="N97" i="12"/>
  <c r="Z96" i="12"/>
  <c r="T96" i="12"/>
  <c r="N96" i="12"/>
  <c r="Z95" i="12"/>
  <c r="T95" i="12"/>
  <c r="N95" i="12"/>
  <c r="Z94" i="12"/>
  <c r="T94" i="12"/>
  <c r="N94" i="12"/>
  <c r="Z93" i="12"/>
  <c r="T93" i="12"/>
  <c r="N93" i="12"/>
  <c r="Z92" i="12"/>
  <c r="T92" i="12"/>
  <c r="N92" i="12"/>
  <c r="Z91" i="12"/>
  <c r="T91" i="12"/>
  <c r="N91" i="12"/>
  <c r="Z87" i="12"/>
  <c r="T87" i="12"/>
  <c r="N87" i="12"/>
  <c r="Z86" i="12"/>
  <c r="T86" i="12"/>
  <c r="N86" i="12"/>
  <c r="Z85" i="12"/>
  <c r="T85" i="12"/>
  <c r="N85" i="12"/>
  <c r="Z84" i="12"/>
  <c r="T84" i="12"/>
  <c r="N84" i="12"/>
  <c r="Z83" i="12"/>
  <c r="T83" i="12"/>
  <c r="N83" i="12"/>
  <c r="Z82" i="12"/>
  <c r="T82" i="12"/>
  <c r="N82" i="12"/>
  <c r="Z81" i="12"/>
  <c r="T81" i="12"/>
  <c r="N81" i="12"/>
  <c r="Z80" i="12"/>
  <c r="T80" i="12"/>
  <c r="N80" i="12"/>
  <c r="Z79" i="12"/>
  <c r="T79" i="12"/>
  <c r="N79" i="12"/>
  <c r="Z78" i="12"/>
  <c r="T78" i="12"/>
  <c r="N78" i="12"/>
  <c r="B100" i="12" l="1"/>
  <c r="B99" i="12"/>
  <c r="B98" i="12"/>
  <c r="B97" i="12"/>
  <c r="B96" i="12"/>
  <c r="B95" i="12"/>
  <c r="B94" i="12"/>
  <c r="B93" i="12"/>
  <c r="B92" i="12"/>
  <c r="B41" i="11"/>
  <c r="B42" i="11"/>
  <c r="B43" i="11"/>
  <c r="B44" i="11"/>
  <c r="B45" i="11"/>
  <c r="B46" i="11"/>
  <c r="B47" i="11"/>
  <c r="B40" i="11" l="1"/>
  <c r="B39" i="11"/>
  <c r="B38" i="11"/>
  <c r="B91" i="12" l="1"/>
</calcChain>
</file>

<file path=xl/sharedStrings.xml><?xml version="1.0" encoding="utf-8"?>
<sst xmlns="http://schemas.openxmlformats.org/spreadsheetml/2006/main" count="6365" uniqueCount="2313">
  <si>
    <t>以上</t>
    <rPh sb="0" eb="2">
      <t>イジョウ</t>
    </rPh>
    <phoneticPr fontId="4"/>
  </si>
  <si>
    <t>メールアドレス</t>
    <phoneticPr fontId="4"/>
  </si>
  <si>
    <t>担当者名</t>
    <rPh sb="0" eb="3">
      <t>タントウシャ</t>
    </rPh>
    <rPh sb="3" eb="4">
      <t>メイ</t>
    </rPh>
    <phoneticPr fontId="4"/>
  </si>
  <si>
    <t>記</t>
    <rPh sb="0" eb="1">
      <t>キ</t>
    </rPh>
    <phoneticPr fontId="4"/>
  </si>
  <si>
    <t>変更する情報</t>
    <rPh sb="0" eb="2">
      <t>ヘンコウ</t>
    </rPh>
    <rPh sb="4" eb="6">
      <t>ジョウホウ</t>
    </rPh>
    <phoneticPr fontId="4"/>
  </si>
  <si>
    <t>＜計画変更の理由＞</t>
    <rPh sb="1" eb="3">
      <t>ケイカク</t>
    </rPh>
    <rPh sb="3" eb="5">
      <t>ヘンコウ</t>
    </rPh>
    <rPh sb="6" eb="8">
      <t>リユウ</t>
    </rPh>
    <phoneticPr fontId="4"/>
  </si>
  <si>
    <t>記入日</t>
    <rPh sb="0" eb="2">
      <t>キニュウ</t>
    </rPh>
    <rPh sb="2" eb="3">
      <t>ヒ</t>
    </rPh>
    <phoneticPr fontId="4"/>
  </si>
  <si>
    <t>東京電力エナジーパートナー株式会社宛</t>
    <rPh sb="0" eb="2">
      <t>トウキョウ</t>
    </rPh>
    <rPh sb="2" eb="4">
      <t>デンリョク</t>
    </rPh>
    <rPh sb="13" eb="15">
      <t>カブシキ</t>
    </rPh>
    <rPh sb="15" eb="17">
      <t>カイシャ</t>
    </rPh>
    <rPh sb="17" eb="18">
      <t>ア</t>
    </rPh>
    <phoneticPr fontId="4"/>
  </si>
  <si>
    <t>設備種別</t>
    <rPh sb="0" eb="2">
      <t>セツビ</t>
    </rPh>
    <rPh sb="2" eb="4">
      <t>シュベツ</t>
    </rPh>
    <phoneticPr fontId="4"/>
  </si>
  <si>
    <t>＜申請者情報＞</t>
    <rPh sb="1" eb="4">
      <t>シンセイシャ</t>
    </rPh>
    <rPh sb="4" eb="6">
      <t>ジョウホウ</t>
    </rPh>
    <phoneticPr fontId="4"/>
  </si>
  <si>
    <t>申請者名義（契約名義）</t>
    <rPh sb="0" eb="3">
      <t>シンセイシャ</t>
    </rPh>
    <rPh sb="3" eb="5">
      <t>メイギ</t>
    </rPh>
    <rPh sb="6" eb="8">
      <t>ケイヤク</t>
    </rPh>
    <rPh sb="8" eb="10">
      <t>メイギ</t>
    </rPh>
    <phoneticPr fontId="4"/>
  </si>
  <si>
    <t>お客さま番号</t>
    <rPh sb="1" eb="2">
      <t>キャク</t>
    </rPh>
    <rPh sb="4" eb="6">
      <t>バンゴウ</t>
    </rPh>
    <phoneticPr fontId="4"/>
  </si>
  <si>
    <t>供給地点特定番号</t>
    <rPh sb="0" eb="2">
      <t>キョウキュウ</t>
    </rPh>
    <rPh sb="2" eb="4">
      <t>チテン</t>
    </rPh>
    <rPh sb="4" eb="6">
      <t>トクテイ</t>
    </rPh>
    <rPh sb="6" eb="8">
      <t>バンゴウ</t>
    </rPh>
    <phoneticPr fontId="4"/>
  </si>
  <si>
    <t>電話番号</t>
    <rPh sb="0" eb="2">
      <t>デンワ</t>
    </rPh>
    <rPh sb="2" eb="4">
      <t>バンゴウ</t>
    </rPh>
    <phoneticPr fontId="4"/>
  </si>
  <si>
    <t>TEPCOカーボンニュートラルサポートのサービス利用規約に記載されるすべての内容</t>
    <rPh sb="24" eb="26">
      <t>リヨウ</t>
    </rPh>
    <rPh sb="26" eb="28">
      <t>キヤク</t>
    </rPh>
    <rPh sb="29" eb="31">
      <t>キサイ</t>
    </rPh>
    <rPh sb="38" eb="40">
      <t>ナイヨウ</t>
    </rPh>
    <phoneticPr fontId="4"/>
  </si>
  <si>
    <t>TEPCOカーボンニュートラルサポートの公募要領に記載されるすべての内容</t>
    <rPh sb="20" eb="22">
      <t>コウボ</t>
    </rPh>
    <rPh sb="22" eb="24">
      <t>ヨウリョウ</t>
    </rPh>
    <rPh sb="25" eb="27">
      <t>キサイ</t>
    </rPh>
    <rPh sb="34" eb="36">
      <t>ナイヨウ</t>
    </rPh>
    <phoneticPr fontId="4"/>
  </si>
  <si>
    <r>
      <t xml:space="preserve"> 上記の事項に同意します。</t>
    </r>
    <r>
      <rPr>
        <sz val="9"/>
        <color theme="1"/>
        <rFont val="Meiryo UI"/>
        <family val="3"/>
        <charset val="128"/>
      </rPr>
      <t>(チェックを入れてください)</t>
    </r>
    <phoneticPr fontId="4"/>
  </si>
  <si>
    <t>＜設備種別＞</t>
    <rPh sb="1" eb="3">
      <t>セツビ</t>
    </rPh>
    <rPh sb="3" eb="5">
      <t>シュベツ</t>
    </rPh>
    <phoneticPr fontId="4"/>
  </si>
  <si>
    <t>＜サポート対象設備＞</t>
    <rPh sb="5" eb="7">
      <t>タイショウ</t>
    </rPh>
    <rPh sb="7" eb="9">
      <t>セツビ</t>
    </rPh>
    <phoneticPr fontId="4"/>
  </si>
  <si>
    <t>No</t>
    <phoneticPr fontId="4"/>
  </si>
  <si>
    <t>設備番号</t>
    <rPh sb="0" eb="2">
      <t>セツビ</t>
    </rPh>
    <rPh sb="2" eb="4">
      <t>バンゴウ</t>
    </rPh>
    <phoneticPr fontId="4"/>
  </si>
  <si>
    <t>導入台数</t>
    <rPh sb="0" eb="2">
      <t>ドウニュウ</t>
    </rPh>
    <rPh sb="2" eb="4">
      <t>ダイスウ</t>
    </rPh>
    <phoneticPr fontId="4"/>
  </si>
  <si>
    <t>メーカー</t>
    <phoneticPr fontId="4"/>
  </si>
  <si>
    <t>製品名</t>
    <rPh sb="0" eb="3">
      <t>セイヒンメイ</t>
    </rPh>
    <phoneticPr fontId="4"/>
  </si>
  <si>
    <t>設置完了届</t>
    <rPh sb="0" eb="2">
      <t>セッチ</t>
    </rPh>
    <rPh sb="2" eb="4">
      <t>カンリョウ</t>
    </rPh>
    <rPh sb="4" eb="5">
      <t>トドケ</t>
    </rPh>
    <phoneticPr fontId="4"/>
  </si>
  <si>
    <t>交付申請ID</t>
    <rPh sb="0" eb="2">
      <t>コウフ</t>
    </rPh>
    <rPh sb="2" eb="4">
      <t>シンセイ</t>
    </rPh>
    <phoneticPr fontId="4"/>
  </si>
  <si>
    <t>施工場所の住所</t>
    <rPh sb="0" eb="2">
      <t>セコウ</t>
    </rPh>
    <rPh sb="2" eb="4">
      <t>バショ</t>
    </rPh>
    <rPh sb="5" eb="7">
      <t>ジュウショ</t>
    </rPh>
    <phoneticPr fontId="4"/>
  </si>
  <si>
    <t>＜施工事業者情報＞</t>
    <rPh sb="1" eb="3">
      <t>セコウ</t>
    </rPh>
    <rPh sb="3" eb="6">
      <t>ジギョウシャ</t>
    </rPh>
    <rPh sb="6" eb="8">
      <t>ジョウホウ</t>
    </rPh>
    <phoneticPr fontId="4"/>
  </si>
  <si>
    <t>施工事業者名</t>
    <rPh sb="0" eb="2">
      <t>セコウ</t>
    </rPh>
    <rPh sb="2" eb="5">
      <t>ジギョウシャ</t>
    </rPh>
    <rPh sb="5" eb="6">
      <t>メイ</t>
    </rPh>
    <phoneticPr fontId="4"/>
  </si>
  <si>
    <t>施工事業者の住所</t>
    <rPh sb="0" eb="2">
      <t>セコウ</t>
    </rPh>
    <rPh sb="2" eb="5">
      <t>ジギョウシャ</t>
    </rPh>
    <rPh sb="6" eb="8">
      <t>ジュウショ</t>
    </rPh>
    <phoneticPr fontId="4"/>
  </si>
  <si>
    <t>施工事業者の連絡先</t>
    <rPh sb="0" eb="2">
      <t>セコウ</t>
    </rPh>
    <rPh sb="2" eb="5">
      <t>ジギョウシャ</t>
    </rPh>
    <rPh sb="6" eb="9">
      <t>レンラクサキ</t>
    </rPh>
    <phoneticPr fontId="4"/>
  </si>
  <si>
    <t>※設備ごとに設備導入の完了日が異なる場合は、最も遅い日をご記載ください</t>
    <rPh sb="1" eb="3">
      <t>セツビ</t>
    </rPh>
    <rPh sb="6" eb="8">
      <t>セツビ</t>
    </rPh>
    <rPh sb="8" eb="10">
      <t>ドウニュウ</t>
    </rPh>
    <rPh sb="11" eb="13">
      <t>カンリョウ</t>
    </rPh>
    <rPh sb="13" eb="14">
      <t>ヒ</t>
    </rPh>
    <rPh sb="15" eb="16">
      <t>コト</t>
    </rPh>
    <rPh sb="18" eb="20">
      <t>バアイ</t>
    </rPh>
    <rPh sb="22" eb="23">
      <t>モット</t>
    </rPh>
    <rPh sb="24" eb="25">
      <t>オソ</t>
    </rPh>
    <rPh sb="26" eb="27">
      <t>ヒ</t>
    </rPh>
    <rPh sb="29" eb="31">
      <t>キサイ</t>
    </rPh>
    <phoneticPr fontId="4"/>
  </si>
  <si>
    <t>＜施工事業者 押捺欄＞</t>
    <rPh sb="1" eb="3">
      <t>セコウ</t>
    </rPh>
    <rPh sb="3" eb="6">
      <t>ジギョウシャ</t>
    </rPh>
    <rPh sb="7" eb="9">
      <t>オウナツ</t>
    </rPh>
    <rPh sb="9" eb="10">
      <t>ラン</t>
    </rPh>
    <phoneticPr fontId="4"/>
  </si>
  <si>
    <t>導入設備の写真</t>
    <rPh sb="0" eb="2">
      <t>ドウニュウ</t>
    </rPh>
    <rPh sb="2" eb="4">
      <t>セツビ</t>
    </rPh>
    <rPh sb="5" eb="7">
      <t>シャシン</t>
    </rPh>
    <phoneticPr fontId="4"/>
  </si>
  <si>
    <t>① 全景の写真</t>
    <rPh sb="2" eb="4">
      <t>ゼンケイ</t>
    </rPh>
    <rPh sb="5" eb="7">
      <t>シャシン</t>
    </rPh>
    <phoneticPr fontId="4"/>
  </si>
  <si>
    <t>② 製造番号が分かる写真</t>
    <rPh sb="2" eb="4">
      <t>セイゾウ</t>
    </rPh>
    <rPh sb="4" eb="6">
      <t>バンゴウ</t>
    </rPh>
    <rPh sb="7" eb="8">
      <t>ワ</t>
    </rPh>
    <rPh sb="10" eb="12">
      <t>シャシン</t>
    </rPh>
    <phoneticPr fontId="4"/>
  </si>
  <si>
    <t>計画変更申請書</t>
    <rPh sb="0" eb="2">
      <t>ケイカク</t>
    </rPh>
    <rPh sb="2" eb="4">
      <t>ヘンコウ</t>
    </rPh>
    <rPh sb="4" eb="6">
      <t>シンセイ</t>
    </rPh>
    <rPh sb="6" eb="7">
      <t>ショ</t>
    </rPh>
    <phoneticPr fontId="4"/>
  </si>
  <si>
    <t>＜計画変更の内容＞</t>
    <rPh sb="1" eb="3">
      <t>ケイカク</t>
    </rPh>
    <rPh sb="3" eb="5">
      <t>ヘンコウ</t>
    </rPh>
    <rPh sb="6" eb="8">
      <t>ナイヨウ</t>
    </rPh>
    <phoneticPr fontId="4"/>
  </si>
  <si>
    <r>
      <t xml:space="preserve">計画変更の内容
</t>
    </r>
    <r>
      <rPr>
        <sz val="9"/>
        <color theme="1"/>
        <rFont val="Meiryo UI"/>
        <family val="3"/>
        <charset val="128"/>
      </rPr>
      <t>※選択してください</t>
    </r>
    <rPh sb="0" eb="2">
      <t>ケイカク</t>
    </rPh>
    <rPh sb="2" eb="4">
      <t>ヘンコウ</t>
    </rPh>
    <rPh sb="5" eb="7">
      <t>ナイヨウ</t>
    </rPh>
    <rPh sb="9" eb="11">
      <t>センタク</t>
    </rPh>
    <phoneticPr fontId="4"/>
  </si>
  <si>
    <t>１．申請者情報の変更</t>
    <rPh sb="2" eb="5">
      <t>シンセイシャ</t>
    </rPh>
    <rPh sb="5" eb="7">
      <t>ジョウホウ</t>
    </rPh>
    <rPh sb="8" eb="10">
      <t>ヘンコウ</t>
    </rPh>
    <phoneticPr fontId="4"/>
  </si>
  <si>
    <t>２．設備情報の変更</t>
    <rPh sb="2" eb="4">
      <t>セツビ</t>
    </rPh>
    <rPh sb="4" eb="6">
      <t>ジョウホウ</t>
    </rPh>
    <rPh sb="7" eb="9">
      <t>ヘンコウ</t>
    </rPh>
    <phoneticPr fontId="4"/>
  </si>
  <si>
    <t>３．申請者情報・設備情報の変更</t>
    <rPh sb="2" eb="5">
      <t>シンセイシャ</t>
    </rPh>
    <rPh sb="5" eb="7">
      <t>ジョウホウ</t>
    </rPh>
    <rPh sb="8" eb="10">
      <t>セツビ</t>
    </rPh>
    <rPh sb="10" eb="12">
      <t>ジョウホウ</t>
    </rPh>
    <rPh sb="13" eb="15">
      <t>ヘンコウ</t>
    </rPh>
    <phoneticPr fontId="4"/>
  </si>
  <si>
    <t>＜申請者情報の変更内容＞</t>
    <rPh sb="1" eb="4">
      <t>シンセイシャ</t>
    </rPh>
    <rPh sb="4" eb="6">
      <t>ジョウホウ</t>
    </rPh>
    <rPh sb="7" eb="9">
      <t>ヘンコウ</t>
    </rPh>
    <rPh sb="9" eb="11">
      <t>ナイヨウ</t>
    </rPh>
    <phoneticPr fontId="4"/>
  </si>
  <si>
    <t>変更前の情報</t>
    <rPh sb="0" eb="2">
      <t>ヘンコウ</t>
    </rPh>
    <rPh sb="2" eb="3">
      <t>マエ</t>
    </rPh>
    <rPh sb="4" eb="6">
      <t>ジョウホウ</t>
    </rPh>
    <phoneticPr fontId="4"/>
  </si>
  <si>
    <t>変更後の情報</t>
    <rPh sb="0" eb="2">
      <t>ヘンコウ</t>
    </rPh>
    <rPh sb="2" eb="3">
      <t>ゴ</t>
    </rPh>
    <rPh sb="4" eb="6">
      <t>ジョウホウ</t>
    </rPh>
    <phoneticPr fontId="4"/>
  </si>
  <si>
    <t>契約名義</t>
    <rPh sb="0" eb="2">
      <t>ケイヤク</t>
    </rPh>
    <rPh sb="2" eb="4">
      <t>メイギ</t>
    </rPh>
    <phoneticPr fontId="4"/>
  </si>
  <si>
    <t>「ビジネスTEPCO」ID</t>
    <phoneticPr fontId="4"/>
  </si>
  <si>
    <t>共同申請者</t>
    <rPh sb="0" eb="2">
      <t>キョウドウ</t>
    </rPh>
    <rPh sb="2" eb="5">
      <t>シンセイシャ</t>
    </rPh>
    <phoneticPr fontId="4"/>
  </si>
  <si>
    <t>契約種別</t>
    <rPh sb="0" eb="2">
      <t>ケイヤク</t>
    </rPh>
    <rPh sb="2" eb="4">
      <t>シュベツ</t>
    </rPh>
    <phoneticPr fontId="4"/>
  </si>
  <si>
    <t>※　共同申請者を追加・変更する場合は、共同申請書を添付してください。</t>
    <rPh sb="2" eb="4">
      <t>キョウドウ</t>
    </rPh>
    <rPh sb="4" eb="7">
      <t>シンセイシャ</t>
    </rPh>
    <rPh sb="8" eb="10">
      <t>ツイカ</t>
    </rPh>
    <rPh sb="11" eb="13">
      <t>ヘンコウ</t>
    </rPh>
    <rPh sb="15" eb="17">
      <t>バアイ</t>
    </rPh>
    <rPh sb="19" eb="21">
      <t>キョウドウ</t>
    </rPh>
    <rPh sb="21" eb="24">
      <t>シンセイショ</t>
    </rPh>
    <rPh sb="25" eb="27">
      <t>テンプ</t>
    </rPh>
    <phoneticPr fontId="4"/>
  </si>
  <si>
    <t>＜設備情報の変更内容＞</t>
    <rPh sb="1" eb="3">
      <t>セツビ</t>
    </rPh>
    <rPh sb="3" eb="5">
      <t>ジョウホウ</t>
    </rPh>
    <rPh sb="6" eb="8">
      <t>ヘンコウ</t>
    </rPh>
    <rPh sb="8" eb="10">
      <t>ナイヨウ</t>
    </rPh>
    <phoneticPr fontId="4"/>
  </si>
  <si>
    <t>計画変更する情報のみご記載ください。</t>
    <rPh sb="0" eb="2">
      <t>ケイカク</t>
    </rPh>
    <rPh sb="2" eb="4">
      <t>ヘンコウ</t>
    </rPh>
    <rPh sb="6" eb="8">
      <t>ジョウホウ</t>
    </rPh>
    <rPh sb="11" eb="13">
      <t>キサイ</t>
    </rPh>
    <phoneticPr fontId="4"/>
  </si>
  <si>
    <t>＜変更する設備種別＞</t>
    <rPh sb="1" eb="3">
      <t>ヘンコウ</t>
    </rPh>
    <rPh sb="5" eb="7">
      <t>セツビ</t>
    </rPh>
    <rPh sb="7" eb="9">
      <t>シュベツ</t>
    </rPh>
    <phoneticPr fontId="4"/>
  </si>
  <si>
    <t>名義変更日</t>
    <rPh sb="0" eb="2">
      <t>メイギ</t>
    </rPh>
    <rPh sb="2" eb="4">
      <t>ヘンコウ</t>
    </rPh>
    <rPh sb="4" eb="5">
      <t>ヒ</t>
    </rPh>
    <phoneticPr fontId="4"/>
  </si>
  <si>
    <t>＜電気需給契約者の変更理由＞</t>
    <rPh sb="1" eb="3">
      <t>デンキ</t>
    </rPh>
    <rPh sb="3" eb="5">
      <t>ジュキュウ</t>
    </rPh>
    <rPh sb="5" eb="7">
      <t>ケイヤク</t>
    </rPh>
    <rPh sb="7" eb="8">
      <t>シャ</t>
    </rPh>
    <rPh sb="9" eb="11">
      <t>ヘンコウ</t>
    </rPh>
    <rPh sb="11" eb="13">
      <t>リユウ</t>
    </rPh>
    <phoneticPr fontId="4"/>
  </si>
  <si>
    <t>その他、東京電力エナジーパートナー株式会社の指示等に従うこと</t>
    <rPh sb="2" eb="3">
      <t>ホカ</t>
    </rPh>
    <rPh sb="4" eb="6">
      <t>トウキョウ</t>
    </rPh>
    <rPh sb="6" eb="8">
      <t>デンリョク</t>
    </rPh>
    <rPh sb="17" eb="19">
      <t>カブシキ</t>
    </rPh>
    <rPh sb="19" eb="21">
      <t>カイシャ</t>
    </rPh>
    <rPh sb="22" eb="24">
      <t>シジ</t>
    </rPh>
    <rPh sb="24" eb="25">
      <t>トウ</t>
    </rPh>
    <rPh sb="26" eb="27">
      <t>シタガ</t>
    </rPh>
    <phoneticPr fontId="4"/>
  </si>
  <si>
    <t>本サービスの適用にあたり、以下の項目すべてに同意します。</t>
    <rPh sb="0" eb="1">
      <t>ホン</t>
    </rPh>
    <rPh sb="6" eb="8">
      <t>テキヨウ</t>
    </rPh>
    <rPh sb="13" eb="15">
      <t>イカ</t>
    </rPh>
    <rPh sb="16" eb="18">
      <t>コウモク</t>
    </rPh>
    <rPh sb="22" eb="24">
      <t>ドウイ</t>
    </rPh>
    <phoneticPr fontId="4"/>
  </si>
  <si>
    <t>太陽光パネルメーカー名</t>
    <rPh sb="0" eb="3">
      <t>タイヨウコウ</t>
    </rPh>
    <rPh sb="10" eb="11">
      <t>メイ</t>
    </rPh>
    <phoneticPr fontId="4"/>
  </si>
  <si>
    <t>太陽光パネル1枚あたりの出力(kW/枚)</t>
    <rPh sb="0" eb="3">
      <t>タイヨウコウ</t>
    </rPh>
    <rPh sb="7" eb="8">
      <t>マイ</t>
    </rPh>
    <rPh sb="12" eb="14">
      <t>シュツリョク</t>
    </rPh>
    <rPh sb="18" eb="19">
      <t>マイ</t>
    </rPh>
    <phoneticPr fontId="4"/>
  </si>
  <si>
    <t>太陽光パネルの
枚数(枚)</t>
    <rPh sb="0" eb="3">
      <t>タイヨウコウ</t>
    </rPh>
    <rPh sb="8" eb="10">
      <t>マイスウ</t>
    </rPh>
    <rPh sb="11" eb="12">
      <t>マイ</t>
    </rPh>
    <phoneticPr fontId="4"/>
  </si>
  <si>
    <t>PCSメーカー名</t>
    <rPh sb="7" eb="8">
      <t>メイ</t>
    </rPh>
    <phoneticPr fontId="4"/>
  </si>
  <si>
    <t>PCS1台あたりの出力(kW/台)</t>
    <rPh sb="4" eb="5">
      <t>ダイ</t>
    </rPh>
    <rPh sb="9" eb="11">
      <t>シュツリョク</t>
    </rPh>
    <rPh sb="15" eb="16">
      <t>ダイ</t>
    </rPh>
    <phoneticPr fontId="4"/>
  </si>
  <si>
    <t>PCSの台数(台)</t>
    <rPh sb="4" eb="6">
      <t>ダイスウ</t>
    </rPh>
    <rPh sb="7" eb="8">
      <t>ダイ</t>
    </rPh>
    <phoneticPr fontId="4"/>
  </si>
  <si>
    <t>＜設置場所情報＞</t>
    <rPh sb="1" eb="3">
      <t>セッチ</t>
    </rPh>
    <rPh sb="3" eb="5">
      <t>バショ</t>
    </rPh>
    <rPh sb="5" eb="7">
      <t>ジョウホウ</t>
    </rPh>
    <phoneticPr fontId="4"/>
  </si>
  <si>
    <t>＜設置完了日＞</t>
    <rPh sb="1" eb="3">
      <t>セッチ</t>
    </rPh>
    <rPh sb="3" eb="5">
      <t>カンリョウ</t>
    </rPh>
    <rPh sb="5" eb="6">
      <t>ヒ</t>
    </rPh>
    <phoneticPr fontId="4"/>
  </si>
  <si>
    <t>設置完了日</t>
    <rPh sb="0" eb="2">
      <t>セッチ</t>
    </rPh>
    <rPh sb="2" eb="4">
      <t>カンリョウ</t>
    </rPh>
    <rPh sb="4" eb="5">
      <t>ヒ</t>
    </rPh>
    <phoneticPr fontId="4"/>
  </si>
  <si>
    <t>電気式高効率空調</t>
    <rPh sb="0" eb="2">
      <t>デンキ</t>
    </rPh>
    <rPh sb="2" eb="3">
      <t>シキ</t>
    </rPh>
    <rPh sb="3" eb="6">
      <t>コウコウリツ</t>
    </rPh>
    <rPh sb="6" eb="8">
      <t>クウチョウ</t>
    </rPh>
    <phoneticPr fontId="4"/>
  </si>
  <si>
    <t>太陽光発電設備</t>
    <rPh sb="0" eb="3">
      <t>タイヨウコウ</t>
    </rPh>
    <rPh sb="3" eb="5">
      <t>ハツデン</t>
    </rPh>
    <rPh sb="5" eb="7">
      <t>セツビ</t>
    </rPh>
    <phoneticPr fontId="4"/>
  </si>
  <si>
    <t>　下記のとおりTEPCOカーボンニュートラルサポートにおける導入設備の写真について報告します。</t>
    <rPh sb="30" eb="32">
      <t>ドウニュウ</t>
    </rPh>
    <rPh sb="32" eb="34">
      <t>セツビ</t>
    </rPh>
    <rPh sb="35" eb="37">
      <t>シャシン</t>
    </rPh>
    <phoneticPr fontId="4"/>
  </si>
  <si>
    <t>　下記のとおりTEPCOカーボンニュートラルサポートにおける計画変更について申請します。</t>
    <rPh sb="30" eb="32">
      <t>ケイカク</t>
    </rPh>
    <rPh sb="32" eb="34">
      <t>ヘンコウ</t>
    </rPh>
    <rPh sb="38" eb="40">
      <t>シンセイ</t>
    </rPh>
    <phoneticPr fontId="4"/>
  </si>
  <si>
    <t>権利義務の譲渡確認書</t>
    <rPh sb="0" eb="2">
      <t>ケンリ</t>
    </rPh>
    <rPh sb="2" eb="4">
      <t>ギム</t>
    </rPh>
    <rPh sb="5" eb="7">
      <t>ジョウト</t>
    </rPh>
    <rPh sb="7" eb="10">
      <t>カクニンショ</t>
    </rPh>
    <phoneticPr fontId="4"/>
  </si>
  <si>
    <t>譲渡前の情報</t>
    <rPh sb="0" eb="2">
      <t>ジョウト</t>
    </rPh>
    <rPh sb="2" eb="3">
      <t>マエ</t>
    </rPh>
    <rPh sb="4" eb="6">
      <t>ジョウホウ</t>
    </rPh>
    <phoneticPr fontId="4"/>
  </si>
  <si>
    <t>譲渡後の情報</t>
    <rPh sb="0" eb="2">
      <t>ジョウト</t>
    </rPh>
    <rPh sb="2" eb="3">
      <t>ゴ</t>
    </rPh>
    <rPh sb="4" eb="6">
      <t>ジョウホウ</t>
    </rPh>
    <phoneticPr fontId="4"/>
  </si>
  <si>
    <t>＜譲渡前の申請者情報＞</t>
    <rPh sb="1" eb="3">
      <t>ジョウト</t>
    </rPh>
    <rPh sb="3" eb="4">
      <t>マエ</t>
    </rPh>
    <rPh sb="5" eb="8">
      <t>シンセイシャ</t>
    </rPh>
    <rPh sb="8" eb="10">
      <t>ジョウホウ</t>
    </rPh>
    <phoneticPr fontId="4"/>
  </si>
  <si>
    <t>＜譲渡に関する同意事項＞</t>
    <rPh sb="1" eb="3">
      <t>ジョウト</t>
    </rPh>
    <rPh sb="4" eb="5">
      <t>カン</t>
    </rPh>
    <rPh sb="7" eb="9">
      <t>ドウイ</t>
    </rPh>
    <rPh sb="9" eb="11">
      <t>ジコウ</t>
    </rPh>
    <phoneticPr fontId="4"/>
  </si>
  <si>
    <r>
      <t xml:space="preserve">施工事業者　押捺欄
</t>
    </r>
    <r>
      <rPr>
        <sz val="9"/>
        <color theme="1"/>
        <rFont val="Meiryo UI"/>
        <family val="3"/>
        <charset val="128"/>
      </rPr>
      <t>※社名等の分かる公印</t>
    </r>
    <rPh sb="0" eb="2">
      <t>セコウ</t>
    </rPh>
    <rPh sb="2" eb="5">
      <t>ジギョウシャ</t>
    </rPh>
    <rPh sb="6" eb="8">
      <t>オウナツ</t>
    </rPh>
    <rPh sb="8" eb="9">
      <t>ラン</t>
    </rPh>
    <rPh sb="11" eb="13">
      <t>コウイン</t>
    </rPh>
    <rPh sb="15" eb="17">
      <t>コジンジギョウヌシ</t>
    </rPh>
    <phoneticPr fontId="4"/>
  </si>
  <si>
    <r>
      <t xml:space="preserve">申請する設置形態
</t>
    </r>
    <r>
      <rPr>
        <sz val="9"/>
        <color theme="1"/>
        <rFont val="Meiryo UI"/>
        <family val="3"/>
        <charset val="128"/>
      </rPr>
      <t>※選択してください</t>
    </r>
    <rPh sb="0" eb="2">
      <t>シンセイ</t>
    </rPh>
    <rPh sb="4" eb="6">
      <t>セッチ</t>
    </rPh>
    <rPh sb="6" eb="8">
      <t>ケイタイ</t>
    </rPh>
    <rPh sb="10" eb="12">
      <t>センタク</t>
    </rPh>
    <phoneticPr fontId="4"/>
  </si>
  <si>
    <t>設置形態</t>
    <rPh sb="0" eb="2">
      <t>セッチ</t>
    </rPh>
    <rPh sb="2" eb="4">
      <t>ケイタイ</t>
    </rPh>
    <phoneticPr fontId="4"/>
  </si>
  <si>
    <t>１．陸屋根</t>
    <rPh sb="2" eb="5">
      <t>リクヤネ</t>
    </rPh>
    <phoneticPr fontId="4"/>
  </si>
  <si>
    <t>２．ソーラーカーポート</t>
    <phoneticPr fontId="4"/>
  </si>
  <si>
    <t>３．野立て</t>
    <rPh sb="2" eb="4">
      <t>ノダ</t>
    </rPh>
    <phoneticPr fontId="4"/>
  </si>
  <si>
    <t>４．塩害地区</t>
    <rPh sb="2" eb="4">
      <t>エンガイ</t>
    </rPh>
    <rPh sb="4" eb="6">
      <t>チク</t>
    </rPh>
    <phoneticPr fontId="4"/>
  </si>
  <si>
    <t>５．壁面・窓面等</t>
    <rPh sb="2" eb="4">
      <t>ヘキメン</t>
    </rPh>
    <rPh sb="5" eb="6">
      <t>マド</t>
    </rPh>
    <rPh sb="6" eb="7">
      <t>メン</t>
    </rPh>
    <rPh sb="7" eb="8">
      <t>トウ</t>
    </rPh>
    <phoneticPr fontId="4"/>
  </si>
  <si>
    <t>申請する設備種別</t>
    <rPh sb="0" eb="2">
      <t>シンセイ</t>
    </rPh>
    <rPh sb="4" eb="6">
      <t>セツビ</t>
    </rPh>
    <rPh sb="6" eb="8">
      <t>シュベツ</t>
    </rPh>
    <phoneticPr fontId="4"/>
  </si>
  <si>
    <t>A</t>
    <phoneticPr fontId="4"/>
  </si>
  <si>
    <t>　下記のとおりTEPCOカーボンニュートラルサポートにおける対象設備の設置完了について報告します。</t>
    <rPh sb="35" eb="37">
      <t>セッチ</t>
    </rPh>
    <rPh sb="37" eb="39">
      <t>カンリョウ</t>
    </rPh>
    <phoneticPr fontId="4"/>
  </si>
  <si>
    <t>型式</t>
    <rPh sb="0" eb="2">
      <t>カタシキ</t>
    </rPh>
    <phoneticPr fontId="4"/>
  </si>
  <si>
    <t>太陽光パネルの
出力(kW)</t>
    <rPh sb="0" eb="3">
      <t>タイヨウコウ</t>
    </rPh>
    <rPh sb="8" eb="10">
      <t>シュツリョク</t>
    </rPh>
    <phoneticPr fontId="4"/>
  </si>
  <si>
    <t>PCSの
出力(kW)</t>
    <rPh sb="5" eb="7">
      <t>シュツリョク</t>
    </rPh>
    <phoneticPr fontId="4"/>
  </si>
  <si>
    <t>　下記のとおりTEPCOカーボンニュートラルサポートにおける電気需給契約の権利義務の譲渡について申請します。</t>
    <rPh sb="30" eb="32">
      <t>デンキ</t>
    </rPh>
    <rPh sb="32" eb="34">
      <t>ジュキュウ</t>
    </rPh>
    <rPh sb="34" eb="36">
      <t>ケイヤク</t>
    </rPh>
    <rPh sb="37" eb="39">
      <t>ケンリ</t>
    </rPh>
    <rPh sb="39" eb="41">
      <t>ギム</t>
    </rPh>
    <rPh sb="42" eb="44">
      <t>ジョウト</t>
    </rPh>
    <phoneticPr fontId="4"/>
  </si>
  <si>
    <t>需要場所の住所</t>
    <rPh sb="0" eb="2">
      <t>ジュヨウ</t>
    </rPh>
    <rPh sb="2" eb="4">
      <t>バショ</t>
    </rPh>
    <rPh sb="5" eb="7">
      <t>ジュウショ</t>
    </rPh>
    <phoneticPr fontId="4"/>
  </si>
  <si>
    <t>サポート対象機器一覧（電気式高効率空調）</t>
    <rPh sb="4" eb="6">
      <t>タイショウ</t>
    </rPh>
    <rPh sb="6" eb="8">
      <t>キキ</t>
    </rPh>
    <rPh sb="8" eb="10">
      <t>イチラン</t>
    </rPh>
    <rPh sb="11" eb="13">
      <t>デンキ</t>
    </rPh>
    <rPh sb="13" eb="14">
      <t>シキ</t>
    </rPh>
    <rPh sb="14" eb="17">
      <t>コウコウリツ</t>
    </rPh>
    <rPh sb="17" eb="19">
      <t>クウチョウ</t>
    </rPh>
    <phoneticPr fontId="14"/>
  </si>
  <si>
    <t>東京電力エナジーパートナー株式会社</t>
    <rPh sb="0" eb="2">
      <t>トウキョウ</t>
    </rPh>
    <rPh sb="2" eb="4">
      <t>デンリョク</t>
    </rPh>
    <rPh sb="13" eb="17">
      <t>カブシキガイシャ</t>
    </rPh>
    <phoneticPr fontId="14"/>
  </si>
  <si>
    <t>電気式高効率空調のサポート対象設備を記載します。</t>
    <rPh sb="0" eb="2">
      <t>デンキ</t>
    </rPh>
    <rPh sb="2" eb="3">
      <t>シキ</t>
    </rPh>
    <rPh sb="3" eb="6">
      <t>コウコウリツ</t>
    </rPh>
    <rPh sb="6" eb="8">
      <t>クウチョウ</t>
    </rPh>
    <rPh sb="13" eb="15">
      <t>タイショウ</t>
    </rPh>
    <rPh sb="15" eb="17">
      <t>セツビ</t>
    </rPh>
    <rPh sb="18" eb="20">
      <t>キサイ</t>
    </rPh>
    <phoneticPr fontId="14"/>
  </si>
  <si>
    <t>設備番号</t>
    <rPh sb="0" eb="2">
      <t>セツビ</t>
    </rPh>
    <rPh sb="2" eb="4">
      <t>バンゴウ</t>
    </rPh>
    <phoneticPr fontId="14"/>
  </si>
  <si>
    <t>製造事業者</t>
    <rPh sb="0" eb="2">
      <t>セイゾウ</t>
    </rPh>
    <rPh sb="2" eb="5">
      <t>ジギョウシャ</t>
    </rPh>
    <phoneticPr fontId="14"/>
  </si>
  <si>
    <t>商品名</t>
    <rPh sb="0" eb="3">
      <t>ショウヒンメイ</t>
    </rPh>
    <phoneticPr fontId="14"/>
  </si>
  <si>
    <t>区分</t>
    <rPh sb="0" eb="2">
      <t>クブン</t>
    </rPh>
    <phoneticPr fontId="14"/>
  </si>
  <si>
    <r>
      <t xml:space="preserve">店舗用PACエアコンAPF(2015)
</t>
    </r>
    <r>
      <rPr>
        <sz val="14"/>
        <color rgb="FFFF0000"/>
        <rFont val="Meiryo UI"/>
        <family val="3"/>
        <charset val="128"/>
      </rPr>
      <t>※4方向カセット型
室内機の場合</t>
    </r>
    <rPh sb="0" eb="3">
      <t>テンポヨウ</t>
    </rPh>
    <rPh sb="22" eb="24">
      <t>ホウコウ</t>
    </rPh>
    <rPh sb="28" eb="29">
      <t>ガタ</t>
    </rPh>
    <rPh sb="30" eb="33">
      <t>シツナイキ</t>
    </rPh>
    <rPh sb="34" eb="36">
      <t>バアイ</t>
    </rPh>
    <phoneticPr fontId="14"/>
  </si>
  <si>
    <t>ビル用マルチエアコンAPF(2015)</t>
    <rPh sb="2" eb="3">
      <t>ヨウ</t>
    </rPh>
    <phoneticPr fontId="14"/>
  </si>
  <si>
    <t>定格冷房
能力(kW)</t>
    <rPh sb="0" eb="2">
      <t>テイカク</t>
    </rPh>
    <rPh sb="2" eb="4">
      <t>レイボウ</t>
    </rPh>
    <rPh sb="5" eb="7">
      <t>ノウリョク</t>
    </rPh>
    <phoneticPr fontId="14"/>
  </si>
  <si>
    <t>備考</t>
    <rPh sb="0" eb="2">
      <t>ビコウ</t>
    </rPh>
    <phoneticPr fontId="14"/>
  </si>
  <si>
    <t>ダイキン工業株式会社</t>
    <rPh sb="4" eb="6">
      <t>コウギョウ</t>
    </rPh>
    <rPh sb="6" eb="8">
      <t>カブシキ</t>
    </rPh>
    <rPh sb="8" eb="10">
      <t>カイシャ</t>
    </rPh>
    <phoneticPr fontId="14"/>
  </si>
  <si>
    <t>FIVE★ZEAS</t>
  </si>
  <si>
    <t>店舗用パッケージエアコン</t>
    <rPh sb="0" eb="3">
      <t>テンポヨウ</t>
    </rPh>
    <phoneticPr fontId="14"/>
  </si>
  <si>
    <t>AC0002</t>
  </si>
  <si>
    <t>AC0003</t>
  </si>
  <si>
    <t>AC0004</t>
  </si>
  <si>
    <t>AC0005</t>
  </si>
  <si>
    <t>AC0006</t>
  </si>
  <si>
    <t>AC0007</t>
  </si>
  <si>
    <t>AC0008</t>
  </si>
  <si>
    <t>AC0009</t>
  </si>
  <si>
    <t>AC0010</t>
  </si>
  <si>
    <t>AC0011</t>
  </si>
  <si>
    <t>AC0012</t>
  </si>
  <si>
    <t>AC0013</t>
  </si>
  <si>
    <t>AC0014</t>
  </si>
  <si>
    <t>AC0015</t>
  </si>
  <si>
    <t>AC0016</t>
  </si>
  <si>
    <t>AC0017</t>
  </si>
  <si>
    <t>塩害仕様</t>
    <rPh sb="2" eb="4">
      <t>シヨウ</t>
    </rPh>
    <phoneticPr fontId="14"/>
  </si>
  <si>
    <t>AC0018</t>
  </si>
  <si>
    <t>AC0019</t>
  </si>
  <si>
    <t>AC0020</t>
  </si>
  <si>
    <t>AC0021</t>
  </si>
  <si>
    <t>AC0022</t>
  </si>
  <si>
    <t>AC0023</t>
  </si>
  <si>
    <t>AC0024</t>
  </si>
  <si>
    <t>AC0025</t>
  </si>
  <si>
    <t>AC0026</t>
  </si>
  <si>
    <t>AC0027</t>
  </si>
  <si>
    <t>AC0028</t>
  </si>
  <si>
    <t>AC0029</t>
  </si>
  <si>
    <t>AC0030</t>
  </si>
  <si>
    <t>AC0031</t>
  </si>
  <si>
    <t>AC0032</t>
  </si>
  <si>
    <t>AC0033</t>
  </si>
  <si>
    <t>重塩害仕様</t>
    <rPh sb="3" eb="5">
      <t>シヨウ</t>
    </rPh>
    <phoneticPr fontId="14"/>
  </si>
  <si>
    <t>AC0034</t>
  </si>
  <si>
    <t>AC0035</t>
  </si>
  <si>
    <t>AC0036</t>
  </si>
  <si>
    <t>AC0037</t>
  </si>
  <si>
    <t>AC0038</t>
  </si>
  <si>
    <t>AC0039</t>
  </si>
  <si>
    <t>AC0040</t>
  </si>
  <si>
    <t>AC0041</t>
  </si>
  <si>
    <t>AC0042</t>
  </si>
  <si>
    <t>AC0043</t>
  </si>
  <si>
    <t>AC0044</t>
  </si>
  <si>
    <t>AC0045</t>
  </si>
  <si>
    <t>AC0046</t>
  </si>
  <si>
    <t>AC0047</t>
  </si>
  <si>
    <t>AC0048</t>
  </si>
  <si>
    <t>AC0049</t>
  </si>
  <si>
    <t>AC0050</t>
  </si>
  <si>
    <t>AC0051</t>
  </si>
  <si>
    <t>AC0052</t>
  </si>
  <si>
    <t>AC0053</t>
  </si>
  <si>
    <t>AC0054</t>
  </si>
  <si>
    <t>AC0055</t>
  </si>
  <si>
    <t>AC0056</t>
  </si>
  <si>
    <t>AC0057</t>
  </si>
  <si>
    <t>AC0058</t>
  </si>
  <si>
    <t>AC0059</t>
  </si>
  <si>
    <t>AC0060</t>
  </si>
  <si>
    <t>AC0061</t>
  </si>
  <si>
    <t>AC0062</t>
  </si>
  <si>
    <t>AC0063</t>
  </si>
  <si>
    <t>AC0064</t>
  </si>
  <si>
    <t>AC0065</t>
  </si>
  <si>
    <t>AC0066</t>
  </si>
  <si>
    <t>AC0067</t>
  </si>
  <si>
    <t>AC0068</t>
  </si>
  <si>
    <t>AC0069</t>
  </si>
  <si>
    <t>AC0070</t>
  </si>
  <si>
    <t>AC0071</t>
  </si>
  <si>
    <t>AC0072</t>
  </si>
  <si>
    <t>AC0073</t>
  </si>
  <si>
    <t>AC0074</t>
  </si>
  <si>
    <t>AC0075</t>
  </si>
  <si>
    <t>AC0076</t>
  </si>
  <si>
    <t>AC0077</t>
  </si>
  <si>
    <t>AC0078</t>
  </si>
  <si>
    <t>AC0079</t>
  </si>
  <si>
    <t>AC0080</t>
  </si>
  <si>
    <t>AC0081</t>
  </si>
  <si>
    <t>AC0082</t>
  </si>
  <si>
    <t>AC0083</t>
  </si>
  <si>
    <t>AC0084</t>
  </si>
  <si>
    <t>AC0085</t>
  </si>
  <si>
    <t>AC0086</t>
  </si>
  <si>
    <t>AC0087</t>
  </si>
  <si>
    <t>AC0088</t>
  </si>
  <si>
    <t>AC0089</t>
  </si>
  <si>
    <t>AC0090</t>
  </si>
  <si>
    <t>AC0091</t>
  </si>
  <si>
    <t>AC0092</t>
  </si>
  <si>
    <t>AC0093</t>
  </si>
  <si>
    <t>AC0094</t>
  </si>
  <si>
    <t>Xｼﾘｰｽﾞ</t>
  </si>
  <si>
    <t>ビル用マルチエアコン</t>
    <rPh sb="2" eb="3">
      <t>ヨウ</t>
    </rPh>
    <phoneticPr fontId="14"/>
  </si>
  <si>
    <t>AC0095</t>
  </si>
  <si>
    <t>AC0096</t>
  </si>
  <si>
    <t>AC0097</t>
  </si>
  <si>
    <t>AC0098</t>
  </si>
  <si>
    <t>AC0099</t>
  </si>
  <si>
    <t>Xｼﾘｰｽﾞ 高COP</t>
  </si>
  <si>
    <t>AC0100</t>
  </si>
  <si>
    <t>AC0101</t>
  </si>
  <si>
    <t>AC0102</t>
  </si>
  <si>
    <t>QXｼﾘｰｽﾞ</t>
  </si>
  <si>
    <t>AC0103</t>
  </si>
  <si>
    <t>AC0104</t>
  </si>
  <si>
    <t>AC0105</t>
  </si>
  <si>
    <t>AC0106</t>
  </si>
  <si>
    <t>AC0107</t>
  </si>
  <si>
    <t>Aｼﾘｰｽﾞ</t>
  </si>
  <si>
    <t>AC0108</t>
  </si>
  <si>
    <t>AC0109</t>
  </si>
  <si>
    <t>Qｼﾘｰｽﾞ</t>
  </si>
  <si>
    <t>AC0110</t>
  </si>
  <si>
    <t>AC0111</t>
  </si>
  <si>
    <t>AC0112</t>
  </si>
  <si>
    <t>AC0113</t>
  </si>
  <si>
    <t>AC0114</t>
  </si>
  <si>
    <t>AC0115</t>
  </si>
  <si>
    <t>AC0116</t>
  </si>
  <si>
    <t>AC0117</t>
  </si>
  <si>
    <t>AC0118</t>
  </si>
  <si>
    <t>AC0119</t>
  </si>
  <si>
    <t>AC0120</t>
  </si>
  <si>
    <t>AC0121</t>
  </si>
  <si>
    <t>AC0122</t>
  </si>
  <si>
    <t>AC0123</t>
  </si>
  <si>
    <t>AC0124</t>
  </si>
  <si>
    <t>AC0125</t>
  </si>
  <si>
    <t>AC0126</t>
  </si>
  <si>
    <t>AC0127</t>
  </si>
  <si>
    <t>AC0128</t>
  </si>
  <si>
    <t>AC0129</t>
  </si>
  <si>
    <t>AC0130</t>
  </si>
  <si>
    <t>AC0131</t>
  </si>
  <si>
    <t>AC0132</t>
  </si>
  <si>
    <t>AC0133</t>
  </si>
  <si>
    <t>AC0134</t>
  </si>
  <si>
    <t>AC0135</t>
  </si>
  <si>
    <t>AC0136</t>
  </si>
  <si>
    <t>AC0137</t>
  </si>
  <si>
    <t>AC0138</t>
  </si>
  <si>
    <t>AC0139</t>
  </si>
  <si>
    <t>AC0140</t>
  </si>
  <si>
    <t>AC0141</t>
  </si>
  <si>
    <t>AC0142</t>
  </si>
  <si>
    <t>AC0143</t>
  </si>
  <si>
    <t>AC0144</t>
  </si>
  <si>
    <t>AC0145</t>
  </si>
  <si>
    <t>グリーンマルチ</t>
  </si>
  <si>
    <t>AC0146</t>
  </si>
  <si>
    <t>AC0147</t>
  </si>
  <si>
    <t>AC0148</t>
  </si>
  <si>
    <t>AC0149</t>
  </si>
  <si>
    <t>AC0150</t>
  </si>
  <si>
    <t>AC0151</t>
  </si>
  <si>
    <t>ｳﾙﾄﾗﾊﾟﾜｰｴｺ</t>
  </si>
  <si>
    <t>AC0152</t>
  </si>
  <si>
    <t>AC0153</t>
  </si>
  <si>
    <t>AC0154</t>
  </si>
  <si>
    <t>AC0155</t>
  </si>
  <si>
    <t>AC0156</t>
  </si>
  <si>
    <t>AC0157</t>
  </si>
  <si>
    <t>AC0158</t>
  </si>
  <si>
    <t>AC0159</t>
  </si>
  <si>
    <t>AC0160</t>
  </si>
  <si>
    <t>AC0161</t>
  </si>
  <si>
    <t>AC0162</t>
  </si>
  <si>
    <t>AC0163</t>
  </si>
  <si>
    <t>AC0164</t>
  </si>
  <si>
    <t>AC0165</t>
  </si>
  <si>
    <t>AC0166</t>
  </si>
  <si>
    <t>AC0167</t>
  </si>
  <si>
    <t>AC0168</t>
  </si>
  <si>
    <t>AC0169</t>
  </si>
  <si>
    <t>AC0170</t>
  </si>
  <si>
    <t>AC0171</t>
  </si>
  <si>
    <t>AC0172</t>
  </si>
  <si>
    <t>AC0173</t>
  </si>
  <si>
    <t>AC0174</t>
  </si>
  <si>
    <t>AC0175</t>
  </si>
  <si>
    <t>AC0176</t>
  </si>
  <si>
    <t>AC0177</t>
  </si>
  <si>
    <t>AC0178</t>
  </si>
  <si>
    <t>AC0179</t>
  </si>
  <si>
    <t>AC0180</t>
  </si>
  <si>
    <t>AC0181</t>
  </si>
  <si>
    <t>AC0182</t>
  </si>
  <si>
    <t>AC0183</t>
  </si>
  <si>
    <t>AC0184</t>
  </si>
  <si>
    <t>AC0185</t>
  </si>
  <si>
    <t>AC0186</t>
  </si>
  <si>
    <t>AC0187</t>
  </si>
  <si>
    <t>AC0188</t>
  </si>
  <si>
    <t>AC0189</t>
  </si>
  <si>
    <t>AC0190</t>
  </si>
  <si>
    <t>AC0191</t>
  </si>
  <si>
    <t>AC0192</t>
  </si>
  <si>
    <t>AC0193</t>
  </si>
  <si>
    <t>AC0194</t>
  </si>
  <si>
    <t>AC0195</t>
  </si>
  <si>
    <t>AC0196</t>
  </si>
  <si>
    <t>AC0197</t>
  </si>
  <si>
    <t>AC0198</t>
  </si>
  <si>
    <t>AC0199</t>
  </si>
  <si>
    <t>ｽｰﾊﾟｰﾊﾟﾜｰｴｺ ｺﾞｰﾙﾄﾞ</t>
  </si>
  <si>
    <t>AC0200</t>
  </si>
  <si>
    <t>AC0201</t>
  </si>
  <si>
    <t>AC0202</t>
  </si>
  <si>
    <t>AC0203</t>
  </si>
  <si>
    <t>AC0204</t>
  </si>
  <si>
    <t>AC0205</t>
  </si>
  <si>
    <t>AC0206</t>
  </si>
  <si>
    <t>AC0207</t>
  </si>
  <si>
    <t>AC0208</t>
  </si>
  <si>
    <t>ｽｰﾊﾟｰﾏﾙﾁu(高効率S)</t>
  </si>
  <si>
    <t>AC0209</t>
  </si>
  <si>
    <t>AC0210</t>
  </si>
  <si>
    <t>AC0211</t>
  </si>
  <si>
    <t>AC0212</t>
  </si>
  <si>
    <t>AC0213</t>
  </si>
  <si>
    <t>AC0214</t>
  </si>
  <si>
    <t>AC0215</t>
  </si>
  <si>
    <t>AC0216</t>
  </si>
  <si>
    <t>AC0217</t>
  </si>
  <si>
    <t>AC0218</t>
  </si>
  <si>
    <t>AC0219</t>
  </si>
  <si>
    <t>AC0220</t>
  </si>
  <si>
    <t>ｽｰﾊﾟｰﾏﾙﾁu(高効率)</t>
  </si>
  <si>
    <t>AC0221</t>
  </si>
  <si>
    <t>AC0222</t>
  </si>
  <si>
    <t>AC0223</t>
  </si>
  <si>
    <t>ｽｰﾊﾟｰﾏﾙﾁu(更新用)</t>
  </si>
  <si>
    <t>AC0224</t>
  </si>
  <si>
    <t>AC0225</t>
  </si>
  <si>
    <t>AC0226</t>
  </si>
  <si>
    <t>AC0227</t>
  </si>
  <si>
    <t>AC0228</t>
  </si>
  <si>
    <t>AC0229</t>
  </si>
  <si>
    <t>AC0230</t>
  </si>
  <si>
    <t>AC0231</t>
  </si>
  <si>
    <t>AC0232</t>
  </si>
  <si>
    <t>AC0233</t>
  </si>
  <si>
    <t>AC0234</t>
  </si>
  <si>
    <t>AC0235</t>
  </si>
  <si>
    <t>AC0236</t>
  </si>
  <si>
    <t>AC0237</t>
  </si>
  <si>
    <t>AC0238</t>
  </si>
  <si>
    <t>ｽｰﾊﾟｰﾏﾙﾁminiｼﾘｰｽﾞ</t>
  </si>
  <si>
    <t>AC0239</t>
  </si>
  <si>
    <t>AC0240</t>
  </si>
  <si>
    <t>AC0241</t>
  </si>
  <si>
    <t>AC0242</t>
  </si>
  <si>
    <t>AC0243</t>
  </si>
  <si>
    <t>AC0244</t>
  </si>
  <si>
    <t>AC0245</t>
  </si>
  <si>
    <t>AC0246</t>
  </si>
  <si>
    <t>AC0247</t>
  </si>
  <si>
    <t>AC0248</t>
  </si>
  <si>
    <t>AC0249</t>
  </si>
  <si>
    <t>AC0250</t>
  </si>
  <si>
    <t>AC0251</t>
  </si>
  <si>
    <t>AC0252</t>
  </si>
  <si>
    <t>AC0253</t>
  </si>
  <si>
    <t>AC0254</t>
  </si>
  <si>
    <t>AC0255</t>
  </si>
  <si>
    <t>AC0256</t>
  </si>
  <si>
    <t>GR6</t>
  </si>
  <si>
    <t>7.0</t>
  </si>
  <si>
    <t>10.0</t>
  </si>
  <si>
    <t>AC0257</t>
  </si>
  <si>
    <t>AC0258</t>
  </si>
  <si>
    <t>6.6</t>
  </si>
  <si>
    <t>12.5</t>
  </si>
  <si>
    <t>AC0259</t>
  </si>
  <si>
    <t>AC0260</t>
  </si>
  <si>
    <t>6.5</t>
  </si>
  <si>
    <t>14.0</t>
  </si>
  <si>
    <t>AC0261</t>
  </si>
  <si>
    <t>AC0262</t>
  </si>
  <si>
    <t>AC0263</t>
  </si>
  <si>
    <t>AC0264</t>
  </si>
  <si>
    <t>AC0265</t>
  </si>
  <si>
    <t>miniマルチ</t>
  </si>
  <si>
    <t>AC0266</t>
  </si>
  <si>
    <t>AC0267</t>
  </si>
  <si>
    <t>AC0268</t>
  </si>
  <si>
    <t>AC0269</t>
  </si>
  <si>
    <t>AC0270</t>
  </si>
  <si>
    <t>AC0271</t>
  </si>
  <si>
    <t>AC0272</t>
  </si>
  <si>
    <t>AC0273</t>
  </si>
  <si>
    <t>AC0274</t>
  </si>
  <si>
    <t>新設・既設配管兼用ハイグレード</t>
    <rPh sb="0" eb="2">
      <t>シンセツ</t>
    </rPh>
    <rPh sb="3" eb="5">
      <t>キセツ</t>
    </rPh>
    <rPh sb="5" eb="7">
      <t>ハイカン</t>
    </rPh>
    <rPh sb="7" eb="9">
      <t>ケンヨウ</t>
    </rPh>
    <phoneticPr fontId="14"/>
  </si>
  <si>
    <t>AC0275</t>
  </si>
  <si>
    <t>AC0276</t>
  </si>
  <si>
    <t>AC0277</t>
  </si>
  <si>
    <t>AC0278</t>
  </si>
  <si>
    <t>AC0279</t>
  </si>
  <si>
    <t>AC0280</t>
  </si>
  <si>
    <t>AC0281</t>
  </si>
  <si>
    <t>AC0282</t>
  </si>
  <si>
    <t>AC0283</t>
  </si>
  <si>
    <t>AC0284</t>
  </si>
  <si>
    <t>高効率</t>
  </si>
  <si>
    <t>AC0285</t>
  </si>
  <si>
    <t>AC0286</t>
  </si>
  <si>
    <t>AC0287</t>
  </si>
  <si>
    <t>AC0288</t>
  </si>
  <si>
    <t>AC0289</t>
  </si>
  <si>
    <t>AC0290</t>
  </si>
  <si>
    <t>既設配管対応　高効率</t>
    <rPh sb="0" eb="2">
      <t>キセツ</t>
    </rPh>
    <rPh sb="2" eb="4">
      <t>ハイカン</t>
    </rPh>
    <rPh sb="4" eb="6">
      <t>タイオウ</t>
    </rPh>
    <rPh sb="7" eb="8">
      <t>コウ</t>
    </rPh>
    <rPh sb="8" eb="10">
      <t>コウリツ</t>
    </rPh>
    <phoneticPr fontId="14"/>
  </si>
  <si>
    <t>AC0291</t>
  </si>
  <si>
    <t>AC0292</t>
  </si>
  <si>
    <t>AC0293</t>
  </si>
  <si>
    <t>AC0294</t>
  </si>
  <si>
    <t>AC0295</t>
  </si>
  <si>
    <t>AC0296</t>
  </si>
  <si>
    <t>新設・既設配管兼用ハイグレード（高COPタイプ）</t>
    <rPh sb="0" eb="2">
      <t>シンセツ</t>
    </rPh>
    <rPh sb="3" eb="5">
      <t>キセツ</t>
    </rPh>
    <rPh sb="5" eb="7">
      <t>ハイカン</t>
    </rPh>
    <rPh sb="7" eb="9">
      <t>ケンヨウ</t>
    </rPh>
    <rPh sb="16" eb="17">
      <t>コウ</t>
    </rPh>
    <phoneticPr fontId="14"/>
  </si>
  <si>
    <t>AC0297</t>
  </si>
  <si>
    <t>AC0298</t>
  </si>
  <si>
    <t>AC0299</t>
  </si>
  <si>
    <t>AC0300</t>
  </si>
  <si>
    <t>XEPHY Premium(ﾊｲｸﾞﾚｰﾄﾞ)</t>
  </si>
  <si>
    <t>7.7</t>
  </si>
  <si>
    <t>AC0301</t>
  </si>
  <si>
    <t>7.6</t>
  </si>
  <si>
    <t>AC0302</t>
  </si>
  <si>
    <t>AC0303</t>
  </si>
  <si>
    <t>7.4</t>
  </si>
  <si>
    <t>AC0304</t>
  </si>
  <si>
    <t>7.3</t>
  </si>
  <si>
    <t>AC0305</t>
  </si>
  <si>
    <t>AC0306</t>
  </si>
  <si>
    <t>AC0307</t>
  </si>
  <si>
    <t>AC0308</t>
  </si>
  <si>
    <t>AC0309</t>
  </si>
  <si>
    <t>AC0310</t>
  </si>
  <si>
    <t>XEPHY Eco（高効率タイプ）</t>
  </si>
  <si>
    <t>AC0311</t>
  </si>
  <si>
    <t>AC0312</t>
  </si>
  <si>
    <t>AC0313</t>
  </si>
  <si>
    <t>寒冷地向け</t>
  </si>
  <si>
    <t>7.2</t>
  </si>
  <si>
    <t>AC0314</t>
  </si>
  <si>
    <t>7.5</t>
  </si>
  <si>
    <t>AC0315</t>
  </si>
  <si>
    <t>AC0316</t>
  </si>
  <si>
    <t>6.9</t>
  </si>
  <si>
    <t>AC0317</t>
  </si>
  <si>
    <t>AC0318</t>
  </si>
  <si>
    <t>6.4</t>
  </si>
  <si>
    <t>AC0319</t>
  </si>
  <si>
    <t>6.8</t>
  </si>
  <si>
    <t>AC0320</t>
  </si>
  <si>
    <t>6.2</t>
  </si>
  <si>
    <t>AC0321</t>
  </si>
  <si>
    <t>6.1</t>
  </si>
  <si>
    <t>AC0322</t>
  </si>
  <si>
    <t>AC0323</t>
  </si>
  <si>
    <t>AC0324</t>
  </si>
  <si>
    <t>AC0325</t>
  </si>
  <si>
    <t>AC0326</t>
  </si>
  <si>
    <t>AC0327</t>
  </si>
  <si>
    <t>AC0328</t>
  </si>
  <si>
    <t>AC0329</t>
  </si>
  <si>
    <t>AC0330</t>
  </si>
  <si>
    <t>AC0331</t>
  </si>
  <si>
    <t>AC0332</t>
  </si>
  <si>
    <t>AC0333</t>
  </si>
  <si>
    <t>AC0334</t>
  </si>
  <si>
    <t>AC0335</t>
  </si>
  <si>
    <t>AC0336</t>
  </si>
  <si>
    <t>AC0337</t>
  </si>
  <si>
    <t>AC0338</t>
  </si>
  <si>
    <t>AC0339</t>
  </si>
  <si>
    <t>AC0340</t>
  </si>
  <si>
    <t>AC0341</t>
  </si>
  <si>
    <t>AC0342</t>
  </si>
  <si>
    <t>AC0343</t>
  </si>
  <si>
    <t>AC0344</t>
  </si>
  <si>
    <t>AC0345</t>
  </si>
  <si>
    <t>AC0346</t>
  </si>
  <si>
    <t>AC0347</t>
  </si>
  <si>
    <t>AC0348</t>
  </si>
  <si>
    <t>AC0349</t>
  </si>
  <si>
    <t>AC0350</t>
  </si>
  <si>
    <t>AC0351</t>
  </si>
  <si>
    <t>AC0352</t>
  </si>
  <si>
    <t>AC0353</t>
  </si>
  <si>
    <t>AC0354</t>
  </si>
  <si>
    <t>AC0355</t>
  </si>
  <si>
    <t>AC0356</t>
  </si>
  <si>
    <t>日立ジョンソンコントロールズ空調株式会社</t>
    <rPh sb="0" eb="2">
      <t>ヒタチ</t>
    </rPh>
    <rPh sb="14" eb="16">
      <t>クウチョウ</t>
    </rPh>
    <rPh sb="16" eb="20">
      <t>カブシキガイシャ</t>
    </rPh>
    <phoneticPr fontId="14"/>
  </si>
  <si>
    <t>省ｴﾈの達人ﾌﾟﾚﾐｱﾑ</t>
  </si>
  <si>
    <t>AC0357</t>
  </si>
  <si>
    <t>AC0358</t>
  </si>
  <si>
    <t>AC0359</t>
  </si>
  <si>
    <t>AC0360</t>
  </si>
  <si>
    <t>AC0361</t>
  </si>
  <si>
    <t>AC0362</t>
  </si>
  <si>
    <t>AC0363</t>
  </si>
  <si>
    <t>AC0364</t>
  </si>
  <si>
    <t>AC0365</t>
  </si>
  <si>
    <t>AC0366</t>
  </si>
  <si>
    <t>AC0367</t>
  </si>
  <si>
    <t>AC0368</t>
  </si>
  <si>
    <t>AC0369</t>
  </si>
  <si>
    <t>AC0370</t>
  </si>
  <si>
    <t>AC0371</t>
  </si>
  <si>
    <t>AC0372</t>
  </si>
  <si>
    <t>AC0373</t>
  </si>
  <si>
    <t>省ｴﾈの達人</t>
  </si>
  <si>
    <t>AC0374</t>
  </si>
  <si>
    <t>AC0375</t>
  </si>
  <si>
    <t>AC0376</t>
  </si>
  <si>
    <t>AC0377</t>
  </si>
  <si>
    <t>AC0378</t>
  </si>
  <si>
    <t>ﾌﾚｯｸｽﾏﾙﾁ(TGｼﾘｰｽﾞ)</t>
  </si>
  <si>
    <t>AC0379</t>
  </si>
  <si>
    <t>AC0380</t>
  </si>
  <si>
    <t>AC0381</t>
  </si>
  <si>
    <t>AC0382</t>
  </si>
  <si>
    <t>AC0383</t>
  </si>
  <si>
    <t>AC0384</t>
  </si>
  <si>
    <t>AC0385</t>
  </si>
  <si>
    <t>ﾌﾚｯｸｽﾏﾙﾁ(TSｼﾘｰｽﾞ)</t>
  </si>
  <si>
    <t>AC0386</t>
  </si>
  <si>
    <t>AC0387</t>
  </si>
  <si>
    <t>ﾌﾚｯｸｽﾏﾙﾁ(高効率SGRｼﾘｰｽﾞ)ﾘﾆｭｰｱﾙ型</t>
  </si>
  <si>
    <t>AC0388</t>
  </si>
  <si>
    <t>AC0389</t>
  </si>
  <si>
    <t>AC0390</t>
  </si>
  <si>
    <t>AC0391</t>
  </si>
  <si>
    <t>AC0392</t>
  </si>
  <si>
    <t>ﾌﾚｯｸｽﾏﾙﾁ(TZｼﾘｰｽﾞ)</t>
  </si>
  <si>
    <t>AC0393</t>
  </si>
  <si>
    <t>AC0394</t>
  </si>
  <si>
    <t>AC0395</t>
  </si>
  <si>
    <t>AC0396</t>
  </si>
  <si>
    <t>寒さ知らず･ﾋﾞﾙ用ﾏﾙﾁ</t>
  </si>
  <si>
    <t>AC0397</t>
  </si>
  <si>
    <t>AC0398</t>
  </si>
  <si>
    <t>AC0399</t>
  </si>
  <si>
    <t>AC0400</t>
  </si>
  <si>
    <t>AC0401</t>
  </si>
  <si>
    <t>AC0402</t>
  </si>
  <si>
    <t>AC0403</t>
  </si>
  <si>
    <t>AC0404</t>
  </si>
  <si>
    <t>AC0405</t>
  </si>
  <si>
    <t>AC0406</t>
  </si>
  <si>
    <t>AC0407</t>
  </si>
  <si>
    <t>AC0408</t>
  </si>
  <si>
    <t>AC0409</t>
  </si>
  <si>
    <t>AC0410</t>
  </si>
  <si>
    <t>AC0411</t>
  </si>
  <si>
    <t>AC0412</t>
  </si>
  <si>
    <t>AC0413</t>
  </si>
  <si>
    <t>AC0414</t>
  </si>
  <si>
    <t>AC0415</t>
  </si>
  <si>
    <t>AC0416</t>
  </si>
  <si>
    <t>AC0417</t>
  </si>
  <si>
    <t>AC0418</t>
  </si>
  <si>
    <t>AC0419</t>
  </si>
  <si>
    <t>AC0420</t>
  </si>
  <si>
    <t>AC0421</t>
  </si>
  <si>
    <t>AC0422</t>
  </si>
  <si>
    <t>AC0423</t>
  </si>
  <si>
    <t>AC0424</t>
  </si>
  <si>
    <t>AC0425</t>
  </si>
  <si>
    <t>AC0426</t>
  </si>
  <si>
    <t>AC0427</t>
  </si>
  <si>
    <t>AC0428</t>
  </si>
  <si>
    <t>AC0429</t>
  </si>
  <si>
    <t>AC0430</t>
  </si>
  <si>
    <t>AC0431</t>
  </si>
  <si>
    <t>AC0432</t>
  </si>
  <si>
    <t>AC0433</t>
  </si>
  <si>
    <t>AC0434</t>
  </si>
  <si>
    <t>AC0435</t>
  </si>
  <si>
    <t>AC0436</t>
  </si>
  <si>
    <t>AC0437</t>
  </si>
  <si>
    <t>AC0438</t>
  </si>
  <si>
    <t>AC0439</t>
  </si>
  <si>
    <t>AC0440</t>
  </si>
  <si>
    <t>AC0441</t>
  </si>
  <si>
    <t>AC0442</t>
  </si>
  <si>
    <t>AC0443</t>
  </si>
  <si>
    <t>AC0444</t>
  </si>
  <si>
    <t>AC0445</t>
  </si>
  <si>
    <t>AC0446</t>
  </si>
  <si>
    <t>AC0447</t>
  </si>
  <si>
    <t>AC0448</t>
  </si>
  <si>
    <t>AC0449</t>
  </si>
  <si>
    <t>AC0450</t>
  </si>
  <si>
    <t>AC0451</t>
  </si>
  <si>
    <t>AC0452</t>
  </si>
  <si>
    <t>AC0453</t>
  </si>
  <si>
    <t>AC0454</t>
  </si>
  <si>
    <t>AC0455</t>
  </si>
  <si>
    <t>AC0456</t>
  </si>
  <si>
    <t>AC0457</t>
  </si>
  <si>
    <t>AC0458</t>
  </si>
  <si>
    <t>AC0459</t>
  </si>
  <si>
    <t>AC0460</t>
  </si>
  <si>
    <t>AC0461</t>
  </si>
  <si>
    <t>AC0462</t>
  </si>
  <si>
    <t>AC0463</t>
  </si>
  <si>
    <t>AC0464</t>
  </si>
  <si>
    <t>AC0465</t>
  </si>
  <si>
    <t>AC0466</t>
  </si>
  <si>
    <t>AC0467</t>
  </si>
  <si>
    <t>AC0468</t>
  </si>
  <si>
    <t>AC0469</t>
  </si>
  <si>
    <t>AC0470</t>
  </si>
  <si>
    <t>AC0471</t>
  </si>
  <si>
    <t>AC0472</t>
  </si>
  <si>
    <t>AC0473</t>
  </si>
  <si>
    <t>AC0474</t>
  </si>
  <si>
    <t>AC0475</t>
  </si>
  <si>
    <t>AC0476</t>
  </si>
  <si>
    <t>AC0477</t>
  </si>
  <si>
    <t>AC0478</t>
  </si>
  <si>
    <t>AC0479</t>
  </si>
  <si>
    <t>AC0480</t>
  </si>
  <si>
    <t>AC0481</t>
  </si>
  <si>
    <t>AC0482</t>
  </si>
  <si>
    <t>ヤモリ対策仕様</t>
    <rPh sb="3" eb="5">
      <t>タイサク</t>
    </rPh>
    <rPh sb="5" eb="7">
      <t>シヨウ</t>
    </rPh>
    <phoneticPr fontId="14"/>
  </si>
  <si>
    <t>AC0483</t>
  </si>
  <si>
    <t>AC0484</t>
  </si>
  <si>
    <t>AC0485</t>
  </si>
  <si>
    <t>AC0486</t>
  </si>
  <si>
    <t>AC0487</t>
  </si>
  <si>
    <t>AC0488</t>
  </si>
  <si>
    <t>AC0489</t>
  </si>
  <si>
    <t>AC0490</t>
  </si>
  <si>
    <t>AC0491</t>
  </si>
  <si>
    <t>AC0492</t>
  </si>
  <si>
    <t>AC0493</t>
  </si>
  <si>
    <t>AC0494</t>
  </si>
  <si>
    <t>AC0495</t>
  </si>
  <si>
    <t>AC0496</t>
  </si>
  <si>
    <t>AC0497</t>
  </si>
  <si>
    <t>AC0498</t>
  </si>
  <si>
    <t>AC0499</t>
  </si>
  <si>
    <t>AC0500</t>
  </si>
  <si>
    <t>AC0501</t>
  </si>
  <si>
    <t>AC0502</t>
  </si>
  <si>
    <t>AC0503</t>
  </si>
  <si>
    <t>AC0504</t>
  </si>
  <si>
    <t>吸込み網付</t>
    <rPh sb="0" eb="2">
      <t>スイコ</t>
    </rPh>
    <rPh sb="3" eb="5">
      <t>アミツキ</t>
    </rPh>
    <phoneticPr fontId="14"/>
  </si>
  <si>
    <t>AC0505</t>
  </si>
  <si>
    <t>AC0506</t>
  </si>
  <si>
    <t>AC0507</t>
  </si>
  <si>
    <t>AC0508</t>
  </si>
  <si>
    <t>AC0509</t>
  </si>
  <si>
    <t>AC0510</t>
  </si>
  <si>
    <t>AC0511</t>
  </si>
  <si>
    <t>AC0512</t>
  </si>
  <si>
    <t>AC0513</t>
  </si>
  <si>
    <t>AC0514</t>
  </si>
  <si>
    <t>AC0515</t>
  </si>
  <si>
    <t>AC0516</t>
  </si>
  <si>
    <t>AC0517</t>
  </si>
  <si>
    <t>AC0518</t>
  </si>
  <si>
    <t>AC0519</t>
  </si>
  <si>
    <t>AC0520</t>
  </si>
  <si>
    <t>AC0521</t>
  </si>
  <si>
    <t>AC0522</t>
  </si>
  <si>
    <t>AC0523</t>
  </si>
  <si>
    <t>AC0524</t>
  </si>
  <si>
    <t>AC0525</t>
  </si>
  <si>
    <t>AC0526</t>
  </si>
  <si>
    <t>AC0527</t>
  </si>
  <si>
    <t>AC0528</t>
  </si>
  <si>
    <t>AC0529</t>
  </si>
  <si>
    <t>AC0530</t>
  </si>
  <si>
    <t>AC0531</t>
  </si>
  <si>
    <t>AC0532</t>
  </si>
  <si>
    <t>AC0533</t>
  </si>
  <si>
    <t>AC0534</t>
  </si>
  <si>
    <t>AC0535</t>
  </si>
  <si>
    <t>AC0536</t>
  </si>
  <si>
    <t>AC0537</t>
  </si>
  <si>
    <t>AC0538</t>
  </si>
  <si>
    <t>AC0539</t>
  </si>
  <si>
    <t>AC0540</t>
  </si>
  <si>
    <t>AC0541</t>
  </si>
  <si>
    <t>AC0542</t>
  </si>
  <si>
    <t>AC0543</t>
  </si>
  <si>
    <t>AC0544</t>
  </si>
  <si>
    <t>AC0545</t>
  </si>
  <si>
    <t>AC0546</t>
  </si>
  <si>
    <t>AC0547</t>
  </si>
  <si>
    <t>AC0548</t>
  </si>
  <si>
    <t>AC0549</t>
  </si>
  <si>
    <t>AC0550</t>
  </si>
  <si>
    <t>AC0551</t>
  </si>
  <si>
    <t>AC0552</t>
  </si>
  <si>
    <t>AC0553</t>
  </si>
  <si>
    <t>AC0554</t>
  </si>
  <si>
    <t>AC0555</t>
  </si>
  <si>
    <t>AC0556</t>
  </si>
  <si>
    <t>AC0557</t>
  </si>
  <si>
    <t>AC0558</t>
  </si>
  <si>
    <t>AC0559</t>
  </si>
  <si>
    <t>AC0560</t>
  </si>
  <si>
    <t>AC0561</t>
  </si>
  <si>
    <t>AC0562</t>
  </si>
  <si>
    <t>AC0563</t>
  </si>
  <si>
    <t>AC0564</t>
  </si>
  <si>
    <t>AC0565</t>
  </si>
  <si>
    <t>AC0566</t>
  </si>
  <si>
    <t>AC0567</t>
  </si>
  <si>
    <t>AC0568</t>
  </si>
  <si>
    <t>AC0569</t>
  </si>
  <si>
    <t>AC0570</t>
  </si>
  <si>
    <t>AC0571</t>
  </si>
  <si>
    <t>AC0572</t>
  </si>
  <si>
    <t>AC0573</t>
  </si>
  <si>
    <t>AC0574</t>
  </si>
  <si>
    <t>AC0575</t>
  </si>
  <si>
    <t>AC0576</t>
  </si>
  <si>
    <t>AC0577</t>
  </si>
  <si>
    <t>AC0578</t>
  </si>
  <si>
    <t>AC0579</t>
  </si>
  <si>
    <t>AC0580</t>
  </si>
  <si>
    <t>AC0581</t>
  </si>
  <si>
    <t>AC0582</t>
  </si>
  <si>
    <t>AC0583</t>
  </si>
  <si>
    <t>AC0584</t>
  </si>
  <si>
    <t>AC0585</t>
  </si>
  <si>
    <t>AC0586</t>
  </si>
  <si>
    <t>AC0587</t>
  </si>
  <si>
    <t>AC0588</t>
  </si>
  <si>
    <t>AC0589</t>
  </si>
  <si>
    <t>AC0590</t>
  </si>
  <si>
    <t>AC0591</t>
  </si>
  <si>
    <t>AC0592</t>
  </si>
  <si>
    <t>AC0593</t>
  </si>
  <si>
    <t>AC0594</t>
  </si>
  <si>
    <t>AC0595</t>
  </si>
  <si>
    <t>AC0596</t>
  </si>
  <si>
    <t>AC0597</t>
  </si>
  <si>
    <t>AC0598</t>
  </si>
  <si>
    <t>AC0599</t>
  </si>
  <si>
    <t>AC0600</t>
  </si>
  <si>
    <t>AC0601</t>
  </si>
  <si>
    <t>AC0602</t>
  </si>
  <si>
    <t>AC0603</t>
  </si>
  <si>
    <t>AC0604</t>
  </si>
  <si>
    <t>AC0605</t>
  </si>
  <si>
    <t>AC0606</t>
  </si>
  <si>
    <t>AC0607</t>
  </si>
  <si>
    <t>AC0608</t>
  </si>
  <si>
    <t>AC0609</t>
  </si>
  <si>
    <t>AC0610</t>
  </si>
  <si>
    <t>AC0611</t>
  </si>
  <si>
    <t>AC0612</t>
  </si>
  <si>
    <t>AC0613</t>
  </si>
  <si>
    <t>AC0614</t>
  </si>
  <si>
    <t>AC0615</t>
  </si>
  <si>
    <t>AC0616</t>
  </si>
  <si>
    <t>AC0617</t>
  </si>
  <si>
    <t>AC0618</t>
  </si>
  <si>
    <t>AC0619</t>
  </si>
  <si>
    <t>AC0620</t>
  </si>
  <si>
    <t>AC0621</t>
  </si>
  <si>
    <t>AC0622</t>
  </si>
  <si>
    <t>AC0623</t>
  </si>
  <si>
    <t>AC0624</t>
  </si>
  <si>
    <t>AC0625</t>
  </si>
  <si>
    <t>AC0626</t>
  </si>
  <si>
    <t>AC0627</t>
  </si>
  <si>
    <t>AC0628</t>
  </si>
  <si>
    <t>AC0629</t>
  </si>
  <si>
    <t>AC0630</t>
  </si>
  <si>
    <t>AC0631</t>
  </si>
  <si>
    <t>AC0632</t>
  </si>
  <si>
    <t>三菱重工サーマルシステムズ株式会社</t>
    <rPh sb="0" eb="4">
      <t>ミツビシジュウコウ</t>
    </rPh>
    <rPh sb="13" eb="17">
      <t>カブシキガイシャ</t>
    </rPh>
    <phoneticPr fontId="14"/>
  </si>
  <si>
    <t>ｴｸｼｰﾄﾞﾊｲﾊﾟｰ</t>
  </si>
  <si>
    <t>AC0633</t>
  </si>
  <si>
    <t>AC0634</t>
  </si>
  <si>
    <t>4.0</t>
  </si>
  <si>
    <t>AC0635</t>
  </si>
  <si>
    <t>AC0636</t>
  </si>
  <si>
    <t>AC0637</t>
  </si>
  <si>
    <t>AC0638</t>
  </si>
  <si>
    <t>5.0</t>
  </si>
  <si>
    <t>AC0639</t>
  </si>
  <si>
    <t>AC0640</t>
  </si>
  <si>
    <t>AC0641</t>
  </si>
  <si>
    <t>AC0642</t>
  </si>
  <si>
    <t>AC0643</t>
  </si>
  <si>
    <t>AC0644</t>
  </si>
  <si>
    <t>AC0645</t>
  </si>
  <si>
    <t>AC0646</t>
  </si>
  <si>
    <t>AC0647</t>
  </si>
  <si>
    <t>20.0</t>
  </si>
  <si>
    <t>AC0648</t>
  </si>
  <si>
    <t>25.0</t>
  </si>
  <si>
    <t>AC0649</t>
  </si>
  <si>
    <t>塩害仕様</t>
    <rPh sb="0" eb="2">
      <t>エンガイ</t>
    </rPh>
    <rPh sb="2" eb="4">
      <t>シヨウ</t>
    </rPh>
    <phoneticPr fontId="14"/>
  </si>
  <si>
    <t>AC0650</t>
  </si>
  <si>
    <t>AC0651</t>
  </si>
  <si>
    <t>AC0652</t>
  </si>
  <si>
    <t>AC0653</t>
  </si>
  <si>
    <t>AC0654</t>
  </si>
  <si>
    <t>AC0655</t>
  </si>
  <si>
    <t>AC0656</t>
  </si>
  <si>
    <t>AC0657</t>
  </si>
  <si>
    <t>AC0658</t>
  </si>
  <si>
    <t>AC0659</t>
  </si>
  <si>
    <t>AC0660</t>
  </si>
  <si>
    <t>AC0661</t>
  </si>
  <si>
    <t>AC0662</t>
  </si>
  <si>
    <t>AC0663</t>
  </si>
  <si>
    <t>AC0664</t>
  </si>
  <si>
    <t>AC0665</t>
  </si>
  <si>
    <t>AC0666</t>
  </si>
  <si>
    <t>ﾊｲﾊﾟｰﾏﾙﾁ E-LX4J</t>
  </si>
  <si>
    <t>AC0667</t>
  </si>
  <si>
    <t>ハイパーインバーター</t>
  </si>
  <si>
    <t>AC0669</t>
  </si>
  <si>
    <t>AC0670</t>
  </si>
  <si>
    <t>AC0671</t>
  </si>
  <si>
    <t>AC0672</t>
  </si>
  <si>
    <t>暖ガンハイパーインバーター</t>
    <rPh sb="0" eb="1">
      <t>ダン</t>
    </rPh>
    <phoneticPr fontId="14"/>
  </si>
  <si>
    <t>AC0673</t>
  </si>
  <si>
    <t>AC0674</t>
  </si>
  <si>
    <t>三菱電機株式会社</t>
    <rPh sb="0" eb="8">
      <t>ミツビシデンキカブシキガイシャ</t>
    </rPh>
    <phoneticPr fontId="14"/>
  </si>
  <si>
    <t>三菱電機ｽﾘﾑｴｱｺﾝ</t>
  </si>
  <si>
    <t>AC0675</t>
  </si>
  <si>
    <t>AC0676</t>
  </si>
  <si>
    <t>AC0677</t>
  </si>
  <si>
    <t>AC0678</t>
  </si>
  <si>
    <t>AC0679</t>
  </si>
  <si>
    <t>AC0680</t>
  </si>
  <si>
    <t>AC0681</t>
  </si>
  <si>
    <t>AC0682</t>
  </si>
  <si>
    <t>AC0683</t>
  </si>
  <si>
    <t>AC0684</t>
  </si>
  <si>
    <t>AC0685</t>
  </si>
  <si>
    <t>AC0686</t>
  </si>
  <si>
    <t>AC0687</t>
  </si>
  <si>
    <t>AC0688</t>
  </si>
  <si>
    <t>AC0689</t>
  </si>
  <si>
    <t>AC0690</t>
  </si>
  <si>
    <t>AC0691</t>
  </si>
  <si>
    <t>AC0692</t>
  </si>
  <si>
    <t>AC0693</t>
  </si>
  <si>
    <t>AC0694</t>
  </si>
  <si>
    <t>AC0695</t>
  </si>
  <si>
    <t>AC0696</t>
  </si>
  <si>
    <t>AC0697</t>
  </si>
  <si>
    <t>AC0698</t>
  </si>
  <si>
    <t>AC0699</t>
  </si>
  <si>
    <t>AC0700</t>
  </si>
  <si>
    <t>AC0701</t>
  </si>
  <si>
    <t>AC0702</t>
  </si>
  <si>
    <t>AC0703</t>
  </si>
  <si>
    <t>AC0704</t>
  </si>
  <si>
    <t>AC0705</t>
  </si>
  <si>
    <t>AC0706</t>
  </si>
  <si>
    <t>AC0707</t>
  </si>
  <si>
    <t>AC0708</t>
  </si>
  <si>
    <t>AC0709</t>
  </si>
  <si>
    <t>AC0710</t>
  </si>
  <si>
    <t>AC0711</t>
  </si>
  <si>
    <t>AC0712</t>
  </si>
  <si>
    <t>AC0713</t>
  </si>
  <si>
    <t>AC0714</t>
  </si>
  <si>
    <t>AC0715</t>
  </si>
  <si>
    <t>AC0716</t>
  </si>
  <si>
    <t>AC0717</t>
  </si>
  <si>
    <t>AC0718</t>
  </si>
  <si>
    <t>AC0719</t>
  </si>
  <si>
    <t>AC0720</t>
  </si>
  <si>
    <t>AC0721</t>
  </si>
  <si>
    <t>AC0722</t>
  </si>
  <si>
    <t>AC0723</t>
  </si>
  <si>
    <t>AC0724</t>
  </si>
  <si>
    <t>AC0725</t>
  </si>
  <si>
    <t>AC0726</t>
  </si>
  <si>
    <t>AC0727</t>
  </si>
  <si>
    <t>AC0728</t>
  </si>
  <si>
    <t>AC0729</t>
  </si>
  <si>
    <t>AC0730</t>
  </si>
  <si>
    <t>AC0731</t>
  </si>
  <si>
    <t>三菱電機株式会社</t>
    <rPh sb="0" eb="4">
      <t>ミツビシデンキ</t>
    </rPh>
    <rPh sb="4" eb="8">
      <t>カブシキガイシャ</t>
    </rPh>
    <phoneticPr fontId="14"/>
  </si>
  <si>
    <t>ｼﾃｨﾏﾙﾁY GRｼﾘｰｽﾞ&lt;高効率EXｼﾘｰｽﾞ&gt;</t>
  </si>
  <si>
    <t>AC0732</t>
  </si>
  <si>
    <t>AC0733</t>
  </si>
  <si>
    <t>AC0734</t>
  </si>
  <si>
    <t>AC0735</t>
  </si>
  <si>
    <t>AC0736</t>
  </si>
  <si>
    <t>AC0737</t>
  </si>
  <si>
    <t>AC0738</t>
  </si>
  <si>
    <t>AC0739</t>
  </si>
  <si>
    <t>AC0740</t>
  </si>
  <si>
    <t>AC0741</t>
  </si>
  <si>
    <t>AC0742</t>
  </si>
  <si>
    <t>AC0743</t>
  </si>
  <si>
    <t>AC0744</t>
  </si>
  <si>
    <t>AC0745</t>
  </si>
  <si>
    <t>AC0746</t>
  </si>
  <si>
    <t>ｸﾞﾗﾝﾏﾙﾁ</t>
  </si>
  <si>
    <t>AC0747</t>
  </si>
  <si>
    <t>AC0748</t>
  </si>
  <si>
    <t>AC0749</t>
  </si>
  <si>
    <t>AC0750</t>
  </si>
  <si>
    <t>AC0751</t>
  </si>
  <si>
    <t>AC0752</t>
  </si>
  <si>
    <t>AC0753</t>
  </si>
  <si>
    <t>AC0754</t>
  </si>
  <si>
    <t>AC0755</t>
  </si>
  <si>
    <t>AC0756</t>
  </si>
  <si>
    <t>AC0757</t>
  </si>
  <si>
    <t>AC0758</t>
  </si>
  <si>
    <t>ﾘﾌﾟﾚｰｽｸﾞﾗﾝﾏﾙﾁ</t>
  </si>
  <si>
    <t>AC0759</t>
  </si>
  <si>
    <t>AC0760</t>
  </si>
  <si>
    <t>AC0761</t>
  </si>
  <si>
    <t>AC0762</t>
  </si>
  <si>
    <t>AC0763</t>
  </si>
  <si>
    <t>AC0764</t>
  </si>
  <si>
    <t>ｸﾞﾗﾝﾏﾙﾁ高COPﾀｲﾌﾟ</t>
  </si>
  <si>
    <t>AC0765</t>
  </si>
  <si>
    <t>AC0766</t>
  </si>
  <si>
    <t>AC0767</t>
  </si>
  <si>
    <t>AC0768</t>
  </si>
  <si>
    <t>AC0769</t>
  </si>
  <si>
    <t>AC0770</t>
  </si>
  <si>
    <t>AC0771</t>
  </si>
  <si>
    <t>AC0772</t>
  </si>
  <si>
    <t>AC0773</t>
  </si>
  <si>
    <t>AC0774</t>
  </si>
  <si>
    <t>AC0775</t>
  </si>
  <si>
    <t>AC0776</t>
  </si>
  <si>
    <t>三菱電機スリムエアコン</t>
    <rPh sb="0" eb="2">
      <t>ミツビシ</t>
    </rPh>
    <rPh sb="2" eb="4">
      <t>デンキ</t>
    </rPh>
    <phoneticPr fontId="14"/>
  </si>
  <si>
    <t>AC0777</t>
  </si>
  <si>
    <t>AC0778</t>
  </si>
  <si>
    <t>AC0779</t>
  </si>
  <si>
    <t>AC0780</t>
  </si>
  <si>
    <t>AC0781</t>
  </si>
  <si>
    <t>AC0782</t>
  </si>
  <si>
    <t>AC0783</t>
  </si>
  <si>
    <t>AC0784</t>
  </si>
  <si>
    <t>AC0785</t>
  </si>
  <si>
    <t>AC0786</t>
  </si>
  <si>
    <t>AC0787</t>
  </si>
  <si>
    <t>AC0788</t>
  </si>
  <si>
    <t>AC0789</t>
  </si>
  <si>
    <t>AC0790</t>
  </si>
  <si>
    <t>AC0791</t>
  </si>
  <si>
    <t>AC0792</t>
  </si>
  <si>
    <t>AC0793</t>
  </si>
  <si>
    <t>AC0794</t>
  </si>
  <si>
    <t>AC0795</t>
  </si>
  <si>
    <t>AC0796</t>
  </si>
  <si>
    <t>AC0797</t>
  </si>
  <si>
    <t>AC0798</t>
  </si>
  <si>
    <t>AC0799</t>
  </si>
  <si>
    <t>AC0800</t>
  </si>
  <si>
    <t>AC0801</t>
  </si>
  <si>
    <t>AC0802</t>
  </si>
  <si>
    <t>AC0803</t>
  </si>
  <si>
    <t>AC0804</t>
  </si>
  <si>
    <t>AC0805</t>
  </si>
  <si>
    <t>AC0806</t>
  </si>
  <si>
    <t>AC0807</t>
  </si>
  <si>
    <t>AC0808</t>
  </si>
  <si>
    <t>AC0809</t>
  </si>
  <si>
    <t>AC0810</t>
  </si>
  <si>
    <t>AC0811</t>
  </si>
  <si>
    <t>AC0812</t>
  </si>
  <si>
    <t>AC0813</t>
  </si>
  <si>
    <t>AC0814</t>
  </si>
  <si>
    <t>AC0815</t>
  </si>
  <si>
    <t>AC0816</t>
  </si>
  <si>
    <t>AC0817</t>
  </si>
  <si>
    <t>AC0818</t>
  </si>
  <si>
    <t>AC0819</t>
  </si>
  <si>
    <t>AC0820</t>
  </si>
  <si>
    <t>AC0821</t>
  </si>
  <si>
    <t>AC0822</t>
  </si>
  <si>
    <t>AC0823</t>
  </si>
  <si>
    <t>AC0824</t>
  </si>
  <si>
    <t>AC0825</t>
  </si>
  <si>
    <t>AC0826</t>
  </si>
  <si>
    <t>AC0827</t>
  </si>
  <si>
    <t>書類番号：2-1</t>
    <rPh sb="0" eb="2">
      <t>ショルイ</t>
    </rPh>
    <rPh sb="2" eb="4">
      <t>バンゴウ</t>
    </rPh>
    <phoneticPr fontId="4"/>
  </si>
  <si>
    <t>書類番号：2-3</t>
    <rPh sb="0" eb="2">
      <t>ショルイ</t>
    </rPh>
    <rPh sb="2" eb="4">
      <t>バンゴウ</t>
    </rPh>
    <phoneticPr fontId="4"/>
  </si>
  <si>
    <t>書類番号：2-4</t>
    <rPh sb="0" eb="2">
      <t>ショルイ</t>
    </rPh>
    <rPh sb="2" eb="4">
      <t>バンゴウ</t>
    </rPh>
    <phoneticPr fontId="4"/>
  </si>
  <si>
    <t>書類番号：2-7</t>
    <rPh sb="0" eb="2">
      <t>ショルイ</t>
    </rPh>
    <rPh sb="2" eb="4">
      <t>バンゴウ</t>
    </rPh>
    <phoneticPr fontId="4"/>
  </si>
  <si>
    <r>
      <t xml:space="preserve">室外機型式
</t>
    </r>
    <r>
      <rPr>
        <b/>
        <sz val="16"/>
        <color rgb="FFFF0000"/>
        <rFont val="Meiryo UI"/>
        <family val="3"/>
        <charset val="128"/>
      </rPr>
      <t>セット型式ではなく、
室外機単体の型式</t>
    </r>
    <rPh sb="0" eb="3">
      <t>シツガイキ</t>
    </rPh>
    <rPh sb="3" eb="5">
      <t>カタシキ</t>
    </rPh>
    <rPh sb="9" eb="11">
      <t>カタシキ</t>
    </rPh>
    <rPh sb="17" eb="20">
      <t>シツガイキ</t>
    </rPh>
    <rPh sb="20" eb="22">
      <t>タンタイ</t>
    </rPh>
    <rPh sb="23" eb="25">
      <t>カタシキ</t>
    </rPh>
    <phoneticPr fontId="14"/>
  </si>
  <si>
    <t>AC0001</t>
  </si>
  <si>
    <t>AC0828</t>
  </si>
  <si>
    <t>AC0829</t>
  </si>
  <si>
    <t>AC0830</t>
  </si>
  <si>
    <t>AC0831</t>
  </si>
  <si>
    <t>AC0832</t>
  </si>
  <si>
    <t>RSRP40CV</t>
    <phoneticPr fontId="14"/>
  </si>
  <si>
    <t>RSRP40CT</t>
    <phoneticPr fontId="14"/>
  </si>
  <si>
    <t>RSRP45CV</t>
    <phoneticPr fontId="14"/>
  </si>
  <si>
    <t>RSRP45CT</t>
    <phoneticPr fontId="14"/>
  </si>
  <si>
    <t>RSRP50CV</t>
    <phoneticPr fontId="14"/>
  </si>
  <si>
    <t>RSRP50CT</t>
    <phoneticPr fontId="14"/>
  </si>
  <si>
    <t>RSRP56CV</t>
    <phoneticPr fontId="14"/>
  </si>
  <si>
    <t>RSRP56CT</t>
    <phoneticPr fontId="14"/>
  </si>
  <si>
    <t>RSRP63CV</t>
    <phoneticPr fontId="14"/>
  </si>
  <si>
    <t>RSRP63CT</t>
    <phoneticPr fontId="14"/>
  </si>
  <si>
    <t>RSRP80CV</t>
    <phoneticPr fontId="14"/>
  </si>
  <si>
    <t>RSRP80CT</t>
    <phoneticPr fontId="14"/>
  </si>
  <si>
    <t>RSRP112C</t>
    <phoneticPr fontId="14"/>
  </si>
  <si>
    <t>RSRP140C</t>
    <phoneticPr fontId="14"/>
  </si>
  <si>
    <t>RSRP160C</t>
    <phoneticPr fontId="14"/>
  </si>
  <si>
    <t>RSRP224C</t>
    <phoneticPr fontId="14"/>
  </si>
  <si>
    <t>RSRP40CVE</t>
    <phoneticPr fontId="14"/>
  </si>
  <si>
    <t>RSRP40CTE</t>
    <phoneticPr fontId="14"/>
  </si>
  <si>
    <t>RSRP45CVE</t>
    <phoneticPr fontId="14"/>
  </si>
  <si>
    <t>RSRP45CTE</t>
    <phoneticPr fontId="14"/>
  </si>
  <si>
    <t>RSRP50CVE</t>
    <phoneticPr fontId="14"/>
  </si>
  <si>
    <t>RSRP50CTE</t>
    <phoneticPr fontId="14"/>
  </si>
  <si>
    <t>RSRP56CVE</t>
    <phoneticPr fontId="14"/>
  </si>
  <si>
    <t>RSRP56CTE</t>
    <phoneticPr fontId="14"/>
  </si>
  <si>
    <t>RSRP63CVE</t>
    <phoneticPr fontId="14"/>
  </si>
  <si>
    <t>RSRP63CTE</t>
    <phoneticPr fontId="14"/>
  </si>
  <si>
    <t>RSRP80CVE</t>
    <phoneticPr fontId="14"/>
  </si>
  <si>
    <t>RSRP80CTE</t>
    <phoneticPr fontId="14"/>
  </si>
  <si>
    <t>RSRP112CE</t>
    <phoneticPr fontId="14"/>
  </si>
  <si>
    <t>RSRP140CE</t>
    <phoneticPr fontId="14"/>
  </si>
  <si>
    <t>RSRP160CE</t>
    <phoneticPr fontId="14"/>
  </si>
  <si>
    <t>RSRP224CE</t>
    <phoneticPr fontId="14"/>
  </si>
  <si>
    <t>RSRP40CVH</t>
    <phoneticPr fontId="14"/>
  </si>
  <si>
    <t>RSRP40CTH</t>
    <phoneticPr fontId="14"/>
  </si>
  <si>
    <t>RSRP45CVH</t>
    <phoneticPr fontId="14"/>
  </si>
  <si>
    <t>RSRP45CTH</t>
    <phoneticPr fontId="14"/>
  </si>
  <si>
    <t>RSRP50CVH</t>
    <phoneticPr fontId="14"/>
  </si>
  <si>
    <t>RSRP50CTH</t>
    <phoneticPr fontId="14"/>
  </si>
  <si>
    <t>RSRP56CVH</t>
    <phoneticPr fontId="14"/>
  </si>
  <si>
    <t>RSRP56CTH</t>
    <phoneticPr fontId="14"/>
  </si>
  <si>
    <t>RSRP63CVH</t>
    <phoneticPr fontId="14"/>
  </si>
  <si>
    <t>RSRP63CTH</t>
    <phoneticPr fontId="14"/>
  </si>
  <si>
    <t>RSRP80CVH</t>
    <phoneticPr fontId="14"/>
  </si>
  <si>
    <t>RSRP80CTH</t>
    <phoneticPr fontId="14"/>
  </si>
  <si>
    <t>RSRP112CH</t>
    <phoneticPr fontId="14"/>
  </si>
  <si>
    <t>RSRP140CH</t>
    <phoneticPr fontId="14"/>
  </si>
  <si>
    <t>RSRP160CH</t>
    <phoneticPr fontId="14"/>
  </si>
  <si>
    <t>RSRP224CH</t>
    <phoneticPr fontId="14"/>
  </si>
  <si>
    <t>RSRP40BYV</t>
    <phoneticPr fontId="14"/>
  </si>
  <si>
    <t>RSRP40BYT</t>
    <phoneticPr fontId="14"/>
  </si>
  <si>
    <t>RSRP45BYV</t>
    <phoneticPr fontId="14"/>
  </si>
  <si>
    <t>RSRP45BYT</t>
    <phoneticPr fontId="14"/>
  </si>
  <si>
    <t>RSRP50BYV</t>
    <phoneticPr fontId="14"/>
  </si>
  <si>
    <t>RSRP50BYT</t>
    <phoneticPr fontId="14"/>
  </si>
  <si>
    <t>RSRP56BYV</t>
    <phoneticPr fontId="14"/>
  </si>
  <si>
    <t>RSRP56BYT</t>
    <phoneticPr fontId="14"/>
  </si>
  <si>
    <t>RSRP63BYV</t>
    <phoneticPr fontId="14"/>
  </si>
  <si>
    <t>RSRP63BYT</t>
    <phoneticPr fontId="14"/>
  </si>
  <si>
    <t>RSRP80BYV</t>
    <phoneticPr fontId="14"/>
  </si>
  <si>
    <t>RSRP80BYT</t>
    <phoneticPr fontId="14"/>
  </si>
  <si>
    <t>RSRP112BY</t>
    <phoneticPr fontId="14"/>
  </si>
  <si>
    <t>RSRP140BY</t>
    <phoneticPr fontId="14"/>
  </si>
  <si>
    <t>RSRP160BY</t>
    <phoneticPr fontId="14"/>
  </si>
  <si>
    <t>RSRP40BYVE</t>
    <phoneticPr fontId="14"/>
  </si>
  <si>
    <t>RSRP40BYTE</t>
    <phoneticPr fontId="14"/>
  </si>
  <si>
    <t>RSRP45BYVE</t>
    <phoneticPr fontId="14"/>
  </si>
  <si>
    <t>RSRP45BYTE</t>
    <phoneticPr fontId="14"/>
  </si>
  <si>
    <t>RSRP50BYVE</t>
    <phoneticPr fontId="14"/>
  </si>
  <si>
    <t>RSRP50BYTE</t>
    <phoneticPr fontId="14"/>
  </si>
  <si>
    <t>RSRP56BYVE</t>
    <phoneticPr fontId="14"/>
  </si>
  <si>
    <t>RSRP56BYTE</t>
    <phoneticPr fontId="14"/>
  </si>
  <si>
    <t>RSRP63BYVE</t>
    <phoneticPr fontId="14"/>
  </si>
  <si>
    <t>RSRP63BYTE</t>
    <phoneticPr fontId="14"/>
  </si>
  <si>
    <t>RSRP80BYVE</t>
    <phoneticPr fontId="14"/>
  </si>
  <si>
    <t>RSRP80BYTE</t>
    <phoneticPr fontId="14"/>
  </si>
  <si>
    <t>RSRP112BYE</t>
    <phoneticPr fontId="14"/>
  </si>
  <si>
    <t>RSRP140BYE</t>
    <phoneticPr fontId="14"/>
  </si>
  <si>
    <t>RSRP160BYE</t>
    <phoneticPr fontId="14"/>
  </si>
  <si>
    <t>RSRP40BYVH</t>
    <phoneticPr fontId="14"/>
  </si>
  <si>
    <t>RSRP40BYTH</t>
    <phoneticPr fontId="14"/>
  </si>
  <si>
    <t>RSRP45BYVH</t>
    <phoneticPr fontId="14"/>
  </si>
  <si>
    <t>RSRP45BYTH</t>
    <phoneticPr fontId="14"/>
  </si>
  <si>
    <t>RSRP50BYVH</t>
    <phoneticPr fontId="14"/>
  </si>
  <si>
    <t>RSRP50BYTH</t>
    <phoneticPr fontId="14"/>
  </si>
  <si>
    <t>RSRP56BYVH</t>
    <phoneticPr fontId="14"/>
  </si>
  <si>
    <t>RSRP56BYTH</t>
    <phoneticPr fontId="14"/>
  </si>
  <si>
    <t>RSRP63BYVH</t>
    <phoneticPr fontId="14"/>
  </si>
  <si>
    <t>RSRP63BYTH</t>
    <phoneticPr fontId="14"/>
  </si>
  <si>
    <t>RSRP80BYVH</t>
    <phoneticPr fontId="14"/>
  </si>
  <si>
    <t>RSRP80BYTH</t>
    <phoneticPr fontId="14"/>
  </si>
  <si>
    <t>RSRP112BYH</t>
    <phoneticPr fontId="14"/>
  </si>
  <si>
    <t>RSRP140BYH</t>
    <phoneticPr fontId="14"/>
  </si>
  <si>
    <t>RSRP160BYH</t>
    <phoneticPr fontId="14"/>
  </si>
  <si>
    <t>RXUP224FC</t>
    <phoneticPr fontId="14"/>
  </si>
  <si>
    <t>RXUP280FC</t>
    <phoneticPr fontId="14"/>
  </si>
  <si>
    <t>RXUP335FC</t>
    <phoneticPr fontId="14"/>
  </si>
  <si>
    <t>RXUP400FC</t>
    <phoneticPr fontId="14"/>
  </si>
  <si>
    <t>RXUP450FC</t>
    <phoneticPr fontId="14"/>
  </si>
  <si>
    <t>RXHP160FC</t>
    <phoneticPr fontId="14"/>
  </si>
  <si>
    <t>RXHP224FC</t>
    <phoneticPr fontId="14"/>
  </si>
  <si>
    <t>RXHP335FC</t>
    <phoneticPr fontId="14"/>
  </si>
  <si>
    <t>RQUP224FC</t>
    <phoneticPr fontId="14"/>
  </si>
  <si>
    <t>RQUP280FC</t>
    <phoneticPr fontId="14"/>
  </si>
  <si>
    <t>RQUP335FC</t>
    <phoneticPr fontId="14"/>
  </si>
  <si>
    <t>RQUP400FC</t>
    <phoneticPr fontId="14"/>
  </si>
  <si>
    <t>RQUP450FC</t>
    <phoneticPr fontId="14"/>
  </si>
  <si>
    <t>RXYP224FC</t>
    <phoneticPr fontId="14"/>
  </si>
  <si>
    <t>RXYP335FC</t>
    <phoneticPr fontId="14"/>
  </si>
  <si>
    <t>RQYP224FC</t>
    <phoneticPr fontId="14"/>
  </si>
  <si>
    <t>RQYP335FC</t>
    <phoneticPr fontId="14"/>
  </si>
  <si>
    <t>RXUP224FCE</t>
    <phoneticPr fontId="14"/>
  </si>
  <si>
    <t>RXUP280FCE</t>
    <phoneticPr fontId="14"/>
  </si>
  <si>
    <t>RXUP335FCE</t>
    <phoneticPr fontId="14"/>
  </si>
  <si>
    <t>RXUP400FCE</t>
    <phoneticPr fontId="14"/>
  </si>
  <si>
    <t>RXUP450FCE</t>
    <phoneticPr fontId="14"/>
  </si>
  <si>
    <t>RXHP160FCE</t>
    <phoneticPr fontId="14"/>
  </si>
  <si>
    <t>RXHP224FCE</t>
    <phoneticPr fontId="14"/>
  </si>
  <si>
    <t>RXHP335FCE</t>
    <phoneticPr fontId="14"/>
  </si>
  <si>
    <t>RQUP224FCE</t>
    <phoneticPr fontId="14"/>
  </si>
  <si>
    <t>RQUP280FCE</t>
    <phoneticPr fontId="14"/>
  </si>
  <si>
    <t>RQUP335FCE</t>
    <phoneticPr fontId="14"/>
  </si>
  <si>
    <t>RQUP400FCE</t>
    <phoneticPr fontId="14"/>
  </si>
  <si>
    <t>RQUP450FCE</t>
    <phoneticPr fontId="14"/>
  </si>
  <si>
    <t>RXYP224FCE</t>
    <phoneticPr fontId="14"/>
  </si>
  <si>
    <t>RXYP335FCE</t>
    <phoneticPr fontId="14"/>
  </si>
  <si>
    <t>RQYP224FCE</t>
    <phoneticPr fontId="14"/>
  </si>
  <si>
    <t>RQYP335FCE</t>
    <phoneticPr fontId="14"/>
  </si>
  <si>
    <t>RXUP224FCH</t>
    <phoneticPr fontId="14"/>
  </si>
  <si>
    <t>RXUP280FCH</t>
    <phoneticPr fontId="14"/>
  </si>
  <si>
    <t>RXUP335FCH</t>
    <phoneticPr fontId="14"/>
  </si>
  <si>
    <t>RXUP400FCH</t>
    <phoneticPr fontId="14"/>
  </si>
  <si>
    <t>RXUP450FCH</t>
    <phoneticPr fontId="14"/>
  </si>
  <si>
    <t>RXHP160FCH</t>
    <phoneticPr fontId="14"/>
  </si>
  <si>
    <t>RXHP224FCH</t>
    <phoneticPr fontId="14"/>
  </si>
  <si>
    <t>RXHP335FCH</t>
    <phoneticPr fontId="14"/>
  </si>
  <si>
    <t>RQUP224FCH</t>
    <phoneticPr fontId="14"/>
  </si>
  <si>
    <t>RQUP280FCH</t>
    <phoneticPr fontId="14"/>
  </si>
  <si>
    <t>RQUP335FCH</t>
    <phoneticPr fontId="14"/>
  </si>
  <si>
    <t>RQUP400FCH</t>
    <phoneticPr fontId="14"/>
  </si>
  <si>
    <t>RQUP450FCH</t>
    <phoneticPr fontId="14"/>
  </si>
  <si>
    <t>RXYP224FCH</t>
    <phoneticPr fontId="14"/>
  </si>
  <si>
    <t>RXYP335FCH</t>
    <phoneticPr fontId="14"/>
  </si>
  <si>
    <t>RQYP224FCH</t>
    <phoneticPr fontId="14"/>
  </si>
  <si>
    <t>RQYP335FCH</t>
    <phoneticPr fontId="14"/>
  </si>
  <si>
    <t>RXUA224AAE</t>
    <phoneticPr fontId="14"/>
  </si>
  <si>
    <t>RXUA280AAE</t>
    <phoneticPr fontId="14"/>
  </si>
  <si>
    <t>RXUA224AAH</t>
    <phoneticPr fontId="14"/>
  </si>
  <si>
    <t>RXUA280AAH</t>
    <phoneticPr fontId="14"/>
  </si>
  <si>
    <t>日本キヤリア株式会社（旧：東芝キヤリア株式会社）</t>
    <rPh sb="0" eb="2">
      <t>ニッポン</t>
    </rPh>
    <rPh sb="6" eb="8">
      <t>カブシキ</t>
    </rPh>
    <rPh sb="8" eb="10">
      <t>ガイシャ</t>
    </rPh>
    <rPh sb="11" eb="12">
      <t>キュウ</t>
    </rPh>
    <phoneticPr fontId="14"/>
  </si>
  <si>
    <t>ROA-RP403HXJ</t>
    <phoneticPr fontId="14"/>
  </si>
  <si>
    <t>ROA-RP403HXJZ</t>
    <phoneticPr fontId="14"/>
  </si>
  <si>
    <t>ROA-RP403HXJZG</t>
    <phoneticPr fontId="14"/>
  </si>
  <si>
    <t>ROA-RP403HX</t>
    <phoneticPr fontId="14"/>
  </si>
  <si>
    <t>ROA-RP403HXZ</t>
    <phoneticPr fontId="14"/>
  </si>
  <si>
    <t>ROA-RP403HXZG</t>
    <phoneticPr fontId="14"/>
  </si>
  <si>
    <t>ROA-RP453HXJ</t>
    <phoneticPr fontId="14"/>
  </si>
  <si>
    <t>ROA-RP453HXJZ</t>
    <phoneticPr fontId="14"/>
  </si>
  <si>
    <t>ROA-RP453HXJZG</t>
    <phoneticPr fontId="14"/>
  </si>
  <si>
    <t>ROA-RP453HX</t>
    <phoneticPr fontId="14"/>
  </si>
  <si>
    <t>ROA-RP453HXZ</t>
    <phoneticPr fontId="14"/>
  </si>
  <si>
    <t>ROA-RP453HXZG</t>
    <phoneticPr fontId="14"/>
  </si>
  <si>
    <t>ROA-RP503HXJ</t>
    <phoneticPr fontId="14"/>
  </si>
  <si>
    <t>ROA-RP503HXJZ</t>
    <phoneticPr fontId="14"/>
  </si>
  <si>
    <t>ROA-RP503HXJZG</t>
    <phoneticPr fontId="14"/>
  </si>
  <si>
    <t>ROA-RP503HX</t>
    <phoneticPr fontId="14"/>
  </si>
  <si>
    <t>ROA-RP503HXZ</t>
    <phoneticPr fontId="14"/>
  </si>
  <si>
    <t>ROA-RP503HXZG</t>
    <phoneticPr fontId="14"/>
  </si>
  <si>
    <t>ROA-RP563HXJ</t>
    <phoneticPr fontId="14"/>
  </si>
  <si>
    <t>ROA-RP563HXJZ</t>
    <phoneticPr fontId="14"/>
  </si>
  <si>
    <t>ROA-RP563HXJZG</t>
    <phoneticPr fontId="14"/>
  </si>
  <si>
    <t>ROA-RP563HX</t>
    <phoneticPr fontId="14"/>
  </si>
  <si>
    <t>ROA-RP563HXZ</t>
    <phoneticPr fontId="14"/>
  </si>
  <si>
    <t>ROA-RP563HXZG</t>
    <phoneticPr fontId="14"/>
  </si>
  <si>
    <t>ROA-RP633HXJ</t>
    <phoneticPr fontId="14"/>
  </si>
  <si>
    <t>ROA-RP633HXJZ</t>
    <phoneticPr fontId="14"/>
  </si>
  <si>
    <t>ROA-RP633HXJZG</t>
    <phoneticPr fontId="14"/>
  </si>
  <si>
    <t>ROA-RP633HX</t>
    <phoneticPr fontId="14"/>
  </si>
  <si>
    <t>ROA-RP633HXZ</t>
    <phoneticPr fontId="14"/>
  </si>
  <si>
    <t>ROA-RP633HXZG</t>
    <phoneticPr fontId="14"/>
  </si>
  <si>
    <t>ROA-RP803HXJ</t>
    <phoneticPr fontId="14"/>
  </si>
  <si>
    <t>ROA-RP803HXJZ</t>
    <phoneticPr fontId="14"/>
  </si>
  <si>
    <t>ROA-RP803HXJZG</t>
    <phoneticPr fontId="14"/>
  </si>
  <si>
    <t>ROA-RP803HX</t>
    <phoneticPr fontId="14"/>
  </si>
  <si>
    <t>ROA-RP803HXZ</t>
    <phoneticPr fontId="14"/>
  </si>
  <si>
    <t>ROA-RP803HXZG</t>
    <phoneticPr fontId="14"/>
  </si>
  <si>
    <t>ROA-RP1123HX</t>
    <phoneticPr fontId="14"/>
  </si>
  <si>
    <t>ROA-RP1123HXZ</t>
    <phoneticPr fontId="14"/>
  </si>
  <si>
    <t>ROA-RP1123HXZG</t>
    <phoneticPr fontId="14"/>
  </si>
  <si>
    <t>ROA-RP1403HX</t>
    <phoneticPr fontId="14"/>
  </si>
  <si>
    <t>ROA-RP1403HXZ</t>
    <phoneticPr fontId="14"/>
  </si>
  <si>
    <t>ROA-RP1403HXZG</t>
    <phoneticPr fontId="14"/>
  </si>
  <si>
    <t>ROA-RP1603HX</t>
    <phoneticPr fontId="14"/>
  </si>
  <si>
    <t>ROA-RP1603HXZ</t>
    <phoneticPr fontId="14"/>
  </si>
  <si>
    <t>ROA-RP1603HXZG</t>
    <phoneticPr fontId="14"/>
  </si>
  <si>
    <t>ROA-RP2243HX</t>
    <phoneticPr fontId="14"/>
  </si>
  <si>
    <t>ROA-RP2243HXZ</t>
    <phoneticPr fontId="14"/>
  </si>
  <si>
    <t>ROA-RP2243HXZG</t>
    <phoneticPr fontId="14"/>
  </si>
  <si>
    <t>ROA-RP803HSJ</t>
    <phoneticPr fontId="14"/>
  </si>
  <si>
    <t>ROA-RP803HSJZ</t>
    <phoneticPr fontId="14"/>
  </si>
  <si>
    <t>ROA-RP803HSJZG</t>
    <phoneticPr fontId="14"/>
  </si>
  <si>
    <t>ROA-RP803HS</t>
    <phoneticPr fontId="14"/>
  </si>
  <si>
    <t>ROA-RP803HSZ</t>
    <phoneticPr fontId="14"/>
  </si>
  <si>
    <t>ROA-RP803HSZG</t>
    <phoneticPr fontId="14"/>
  </si>
  <si>
    <t>ROA-RP2243HS</t>
    <phoneticPr fontId="14"/>
  </si>
  <si>
    <t>ROA-RP2243HSZ</t>
    <phoneticPr fontId="14"/>
  </si>
  <si>
    <t>ROA-RP2243HSZG</t>
    <phoneticPr fontId="14"/>
  </si>
  <si>
    <t>MMY-MUP2242HS</t>
    <phoneticPr fontId="14"/>
  </si>
  <si>
    <t>MMY-MUP2242HSZ</t>
    <phoneticPr fontId="14"/>
  </si>
  <si>
    <t>MMY-MUP2242HSZG</t>
    <phoneticPr fontId="14"/>
  </si>
  <si>
    <t>MMY-MUP2802HS</t>
    <phoneticPr fontId="14"/>
  </si>
  <si>
    <t>MMY-MUP2802HSZ</t>
    <phoneticPr fontId="14"/>
  </si>
  <si>
    <t>MMY-MUP2802HSZG</t>
    <phoneticPr fontId="14"/>
  </si>
  <si>
    <t>MMY-MUP3352HS</t>
    <phoneticPr fontId="14"/>
  </si>
  <si>
    <t>MMY-MUP3352HSZ</t>
    <phoneticPr fontId="14"/>
  </si>
  <si>
    <t>MMY-MUP3352HSZG</t>
    <phoneticPr fontId="14"/>
  </si>
  <si>
    <t>MMY-MUP4002HS</t>
    <phoneticPr fontId="14"/>
  </si>
  <si>
    <t>MMY-MUP4002HSZ</t>
    <phoneticPr fontId="14"/>
  </si>
  <si>
    <t>MMY-MUP4002HSZG</t>
    <phoneticPr fontId="14"/>
  </si>
  <si>
    <t>MMY-MUP3352H</t>
    <phoneticPr fontId="14"/>
  </si>
  <si>
    <t>MMY-MUP3352HZ</t>
    <phoneticPr fontId="14"/>
  </si>
  <si>
    <t>MMY-MUP3352HZG</t>
    <phoneticPr fontId="14"/>
  </si>
  <si>
    <t>MMY-MUP2242RS</t>
    <phoneticPr fontId="14"/>
  </si>
  <si>
    <t>MMY-MUP2242RSZ</t>
    <phoneticPr fontId="14"/>
  </si>
  <si>
    <t>MMY-MUP2242RSZG</t>
    <phoneticPr fontId="14"/>
  </si>
  <si>
    <t>MMY-MUP2802RS</t>
    <phoneticPr fontId="14"/>
  </si>
  <si>
    <t>MMY-MUP2802RSZ</t>
    <phoneticPr fontId="14"/>
  </si>
  <si>
    <t>MMY-MUP2802RSZG</t>
    <phoneticPr fontId="14"/>
  </si>
  <si>
    <t>MMY-MUP3352RS</t>
    <phoneticPr fontId="14"/>
  </si>
  <si>
    <t>MMY-MUP3352RSZ</t>
    <phoneticPr fontId="14"/>
  </si>
  <si>
    <t>MMY-MUP3352RSZG</t>
    <phoneticPr fontId="14"/>
  </si>
  <si>
    <t>MMY-MUP4002RS</t>
    <phoneticPr fontId="14"/>
  </si>
  <si>
    <t>MMY-MUP4002RSZ</t>
    <phoneticPr fontId="14"/>
  </si>
  <si>
    <t>MMY-MUP4002RSZG</t>
    <phoneticPr fontId="14"/>
  </si>
  <si>
    <t>MMY-MUP3352R</t>
    <phoneticPr fontId="14"/>
  </si>
  <si>
    <t>MMY-MUP3352RZ</t>
    <phoneticPr fontId="14"/>
  </si>
  <si>
    <t>MMY-MUP3352RZG</t>
    <phoneticPr fontId="14"/>
  </si>
  <si>
    <t>MCY-MAP801HJ</t>
    <phoneticPr fontId="14"/>
  </si>
  <si>
    <t>MCY-MAP801HJZ</t>
    <phoneticPr fontId="14"/>
  </si>
  <si>
    <t>MCY-MAP801HJZG</t>
    <phoneticPr fontId="14"/>
  </si>
  <si>
    <t>MCY-MAP801H</t>
    <phoneticPr fontId="14"/>
  </si>
  <si>
    <t>MCY-MAP801HZ</t>
    <phoneticPr fontId="14"/>
  </si>
  <si>
    <t>MCY-MAP801HZG</t>
    <phoneticPr fontId="14"/>
  </si>
  <si>
    <t>MCY-MAP1121HN</t>
    <phoneticPr fontId="14"/>
  </si>
  <si>
    <t>MCY-MAP1121HNZ</t>
    <phoneticPr fontId="14"/>
  </si>
  <si>
    <t>MCY-MAP1121HNZG</t>
    <phoneticPr fontId="14"/>
  </si>
  <si>
    <t>MCY-MAP1401HN</t>
    <phoneticPr fontId="14"/>
  </si>
  <si>
    <t>MCY-MAP1401HNZ</t>
    <phoneticPr fontId="14"/>
  </si>
  <si>
    <t>MCY-MAP1401HNZG</t>
    <phoneticPr fontId="14"/>
  </si>
  <si>
    <t>MCY-MAP1601H1</t>
    <phoneticPr fontId="14"/>
  </si>
  <si>
    <t>MCY-MAP1601H1Z</t>
    <phoneticPr fontId="14"/>
  </si>
  <si>
    <t>MCY-MAP1601H1ZG</t>
    <phoneticPr fontId="14"/>
  </si>
  <si>
    <t>MCY-MAP3151H</t>
    <phoneticPr fontId="14"/>
  </si>
  <si>
    <t>MCY-MAP3151HZ</t>
    <phoneticPr fontId="14"/>
  </si>
  <si>
    <t>MCY-MAP3151HZG</t>
    <phoneticPr fontId="14"/>
  </si>
  <si>
    <t>CU-P40G7B</t>
    <phoneticPr fontId="14"/>
  </si>
  <si>
    <t>CU-P45G7B</t>
    <phoneticPr fontId="14"/>
  </si>
  <si>
    <t>CU-P50G7B</t>
    <phoneticPr fontId="14"/>
  </si>
  <si>
    <t>CU-P56G7B</t>
    <phoneticPr fontId="14"/>
  </si>
  <si>
    <t>CU-P63G7B</t>
    <phoneticPr fontId="14"/>
  </si>
  <si>
    <t>CU-P40G7SB</t>
    <phoneticPr fontId="14"/>
  </si>
  <si>
    <t>CU-P45G7SB</t>
    <phoneticPr fontId="14"/>
  </si>
  <si>
    <t>CU-P50G7SB</t>
    <phoneticPr fontId="14"/>
  </si>
  <si>
    <t>CU-P56G7SB</t>
    <phoneticPr fontId="14"/>
  </si>
  <si>
    <t>CU-P63G7SB</t>
    <phoneticPr fontId="14"/>
  </si>
  <si>
    <t>CU-P40H7B</t>
    <phoneticPr fontId="14"/>
  </si>
  <si>
    <t>CU-P40H7SB</t>
    <phoneticPr fontId="14"/>
  </si>
  <si>
    <t>CU-P45H7SB</t>
    <phoneticPr fontId="14"/>
  </si>
  <si>
    <t>CU-P56K7B</t>
    <phoneticPr fontId="14"/>
  </si>
  <si>
    <t>CU-P80G7SB</t>
    <phoneticPr fontId="14"/>
  </si>
  <si>
    <t>CU-P112G7B</t>
    <phoneticPr fontId="14"/>
  </si>
  <si>
    <t>CU-P112K7B</t>
    <phoneticPr fontId="14"/>
  </si>
  <si>
    <t>CU-P140G7B</t>
    <phoneticPr fontId="14"/>
  </si>
  <si>
    <t>CU-P224G7B</t>
    <phoneticPr fontId="14"/>
  </si>
  <si>
    <t>CU-P160G7B</t>
    <phoneticPr fontId="14"/>
  </si>
  <si>
    <t>CU-P140H7B</t>
    <phoneticPr fontId="14"/>
  </si>
  <si>
    <t>CU-P224H7B</t>
    <phoneticPr fontId="14"/>
  </si>
  <si>
    <t>CU-P40G7B-J</t>
    <phoneticPr fontId="14"/>
  </si>
  <si>
    <t>CU-P45G7B-J</t>
    <phoneticPr fontId="14"/>
  </si>
  <si>
    <t>CU-P50G7B-J</t>
    <phoneticPr fontId="14"/>
  </si>
  <si>
    <t>CU-P56G7B-J</t>
    <phoneticPr fontId="14"/>
  </si>
  <si>
    <t>CU-P63G7B-J</t>
    <phoneticPr fontId="14"/>
  </si>
  <si>
    <t>CU-P40G7SB-J</t>
    <phoneticPr fontId="14"/>
  </si>
  <si>
    <t>CU-P45G7SB-J</t>
    <phoneticPr fontId="14"/>
  </si>
  <si>
    <t>CU-P50G7SB-J</t>
    <phoneticPr fontId="14"/>
  </si>
  <si>
    <t>CU-P56G7SB-J</t>
    <phoneticPr fontId="14"/>
  </si>
  <si>
    <t>CU-P63G7SB-J</t>
    <phoneticPr fontId="14"/>
  </si>
  <si>
    <t>CU-P40H7B-J</t>
    <phoneticPr fontId="14"/>
  </si>
  <si>
    <t>CU-P40H7SB-J</t>
    <phoneticPr fontId="14"/>
  </si>
  <si>
    <t>CU-P45H7SB-J</t>
    <phoneticPr fontId="14"/>
  </si>
  <si>
    <t>CU-P56K7B-J</t>
    <phoneticPr fontId="14"/>
  </si>
  <si>
    <t>CU-P80G7SB-J</t>
    <phoneticPr fontId="14"/>
  </si>
  <si>
    <t>CU-P112G7B-J</t>
    <phoneticPr fontId="14"/>
  </si>
  <si>
    <t>CU-P112K7B-J</t>
    <phoneticPr fontId="14"/>
  </si>
  <si>
    <t>CU-P140G7B-J</t>
    <phoneticPr fontId="14"/>
  </si>
  <si>
    <t>CU-P224G7B-J</t>
    <phoneticPr fontId="14"/>
  </si>
  <si>
    <t>CU-P160G7B-J</t>
    <phoneticPr fontId="14"/>
  </si>
  <si>
    <t>CU-P140H7B-J</t>
    <phoneticPr fontId="14"/>
  </si>
  <si>
    <t>CU-P224H7B-J</t>
    <phoneticPr fontId="14"/>
  </si>
  <si>
    <t>CU-P80G7B</t>
    <phoneticPr fontId="14"/>
  </si>
  <si>
    <t>CU-P80G7B-J</t>
    <phoneticPr fontId="14"/>
  </si>
  <si>
    <t>CU-P45H7B</t>
    <phoneticPr fontId="14"/>
  </si>
  <si>
    <t>CU-P45H7B-J</t>
    <phoneticPr fontId="14"/>
  </si>
  <si>
    <t>CU-P80K7B</t>
    <phoneticPr fontId="14"/>
  </si>
  <si>
    <t>CU-P80K7B-J</t>
    <phoneticPr fontId="14"/>
  </si>
  <si>
    <t>RAS-GP40RGHJ2</t>
    <phoneticPr fontId="14"/>
  </si>
  <si>
    <t>RAS-GP45RGHJ2</t>
    <phoneticPr fontId="14"/>
  </si>
  <si>
    <t>RAS-GP50RGHJ2</t>
    <phoneticPr fontId="14"/>
  </si>
  <si>
    <t>RAS-GP56RGHJ2</t>
    <phoneticPr fontId="14"/>
  </si>
  <si>
    <t>RAS-GP63RGHJ2</t>
    <phoneticPr fontId="14"/>
  </si>
  <si>
    <t>RAS-GP80RGHJ2</t>
    <phoneticPr fontId="14"/>
  </si>
  <si>
    <t>RAS-GP40RGH2</t>
    <phoneticPr fontId="14"/>
  </si>
  <si>
    <t>RAS-GP45RGH2</t>
    <phoneticPr fontId="14"/>
  </si>
  <si>
    <t>RAS-GP50RGH2</t>
    <phoneticPr fontId="14"/>
  </si>
  <si>
    <t>RAS-GP56RGH2</t>
    <phoneticPr fontId="14"/>
  </si>
  <si>
    <t>RAS-GP63RGH2</t>
    <phoneticPr fontId="14"/>
  </si>
  <si>
    <t>RAS-GP80RGH2</t>
    <phoneticPr fontId="14"/>
  </si>
  <si>
    <t>RAS-GP112RGH2</t>
    <phoneticPr fontId="14"/>
  </si>
  <si>
    <t>RAS-GP140RGH2</t>
    <phoneticPr fontId="14"/>
  </si>
  <si>
    <t>RAS-GP160RGH2</t>
    <phoneticPr fontId="14"/>
  </si>
  <si>
    <t>RAS-GP224RGH1</t>
    <phoneticPr fontId="14"/>
  </si>
  <si>
    <t>RAS-GP280RGH1</t>
    <phoneticPr fontId="14"/>
  </si>
  <si>
    <t>RAS-GP40RSHJ3</t>
    <phoneticPr fontId="14"/>
  </si>
  <si>
    <t>RAS-GP45RSHJ3</t>
    <phoneticPr fontId="14"/>
  </si>
  <si>
    <t>RAS-GP40RSH3</t>
    <phoneticPr fontId="14"/>
  </si>
  <si>
    <t>RAS-GP45RSH3</t>
    <phoneticPr fontId="14"/>
  </si>
  <si>
    <t>RAS-GP140RSH3</t>
    <phoneticPr fontId="14"/>
  </si>
  <si>
    <t>RAS-AP160TG</t>
    <phoneticPr fontId="14"/>
  </si>
  <si>
    <t>RAS-AP224TG</t>
    <phoneticPr fontId="14"/>
  </si>
  <si>
    <t>RAS-AP280TG</t>
    <phoneticPr fontId="14"/>
  </si>
  <si>
    <t>RAS-AP335TG</t>
    <phoneticPr fontId="14"/>
  </si>
  <si>
    <t>RAS-AP400TG</t>
    <phoneticPr fontId="14"/>
  </si>
  <si>
    <t>RAS-AP450TG</t>
    <phoneticPr fontId="14"/>
  </si>
  <si>
    <t>RAS-AP500TG</t>
    <phoneticPr fontId="14"/>
  </si>
  <si>
    <t>RAS-AP224TS</t>
    <phoneticPr fontId="14"/>
  </si>
  <si>
    <t>RAS-AP335TS</t>
    <phoneticPr fontId="14"/>
  </si>
  <si>
    <t>RAS-AP280SGR</t>
    <phoneticPr fontId="14"/>
  </si>
  <si>
    <t>RAS-AP335SGR</t>
    <phoneticPr fontId="14"/>
  </si>
  <si>
    <t>RAS-AP400SGR</t>
    <phoneticPr fontId="14"/>
  </si>
  <si>
    <t>RAS-AP450SGR</t>
    <phoneticPr fontId="14"/>
  </si>
  <si>
    <t>RAS-AP500SGR</t>
    <phoneticPr fontId="14"/>
  </si>
  <si>
    <t>RAS-AP160TZ</t>
    <phoneticPr fontId="14"/>
  </si>
  <si>
    <t>RAS-AP224TZ</t>
    <phoneticPr fontId="14"/>
  </si>
  <si>
    <t>RAS-AP280TZ</t>
    <phoneticPr fontId="14"/>
  </si>
  <si>
    <t>RAS-AP335TZ</t>
    <phoneticPr fontId="14"/>
  </si>
  <si>
    <t>RAS-AP224TN</t>
    <phoneticPr fontId="14"/>
  </si>
  <si>
    <t>RAS-AP450TN</t>
    <phoneticPr fontId="14"/>
  </si>
  <si>
    <t>RAS-GP40RGHJ2(E)</t>
    <phoneticPr fontId="14"/>
  </si>
  <si>
    <t>RAS-GP45RGHJ2(E)</t>
    <phoneticPr fontId="14"/>
  </si>
  <si>
    <t>RAS-GP50RGHJ2(E)</t>
    <phoneticPr fontId="14"/>
  </si>
  <si>
    <t>RAS-GP56RGHJ2(E)</t>
    <phoneticPr fontId="14"/>
  </si>
  <si>
    <t>RAS-GP63RGHJ2(E)</t>
    <phoneticPr fontId="14"/>
  </si>
  <si>
    <t>RAS-GP80RGHJ2(E)</t>
    <phoneticPr fontId="14"/>
  </si>
  <si>
    <t>RAS-GP40RGH2(E)</t>
    <phoneticPr fontId="14"/>
  </si>
  <si>
    <t>RAS-GP45RGH2(E)</t>
    <phoneticPr fontId="14"/>
  </si>
  <si>
    <t>RAS-GP50RGH2(E)</t>
    <phoneticPr fontId="14"/>
  </si>
  <si>
    <t>RAS-GP56RGH2(E)</t>
    <phoneticPr fontId="14"/>
  </si>
  <si>
    <t>RAS-GP63RGH2(E)</t>
    <phoneticPr fontId="14"/>
  </si>
  <si>
    <t>RAS-GP80RGH2(E)</t>
    <phoneticPr fontId="14"/>
  </si>
  <si>
    <t>RAS-GP112RGH2(E)</t>
    <phoneticPr fontId="14"/>
  </si>
  <si>
    <t>RAS-GP140RGH2(E)</t>
    <phoneticPr fontId="14"/>
  </si>
  <si>
    <t>RAS-GP160RGH2(E)</t>
    <phoneticPr fontId="14"/>
  </si>
  <si>
    <t>RAS-GP224RGH1(E)</t>
    <phoneticPr fontId="14"/>
  </si>
  <si>
    <t>RAS-GP280RGH1(E)</t>
    <phoneticPr fontId="14"/>
  </si>
  <si>
    <t>RAS-GP40RSHJ3(E)</t>
    <phoneticPr fontId="14"/>
  </si>
  <si>
    <t>RAS-GP45RSHJ3(E)</t>
    <phoneticPr fontId="14"/>
  </si>
  <si>
    <t>RAS-GP40RSH3(E)</t>
    <phoneticPr fontId="14"/>
  </si>
  <si>
    <t>RAS-GP45RSH3(E)</t>
    <phoneticPr fontId="14"/>
  </si>
  <si>
    <t>RAS-GP140RSH3(E)</t>
    <phoneticPr fontId="14"/>
  </si>
  <si>
    <t>RAS-AP160TG(E)</t>
    <phoneticPr fontId="14"/>
  </si>
  <si>
    <t>RAS-AP224TG(E)</t>
    <phoneticPr fontId="14"/>
  </si>
  <si>
    <t>RAS-AP280TG(E)</t>
    <phoneticPr fontId="14"/>
  </si>
  <si>
    <t>RAS-AP335TG(E)</t>
    <phoneticPr fontId="14"/>
  </si>
  <si>
    <t>RAS-AP400TG(E)</t>
    <phoneticPr fontId="14"/>
  </si>
  <si>
    <t>RAS-AP450TG(E)</t>
    <phoneticPr fontId="14"/>
  </si>
  <si>
    <t>RAS-AP500TG(E)</t>
    <phoneticPr fontId="14"/>
  </si>
  <si>
    <t>RAS-AP224TS(E)</t>
    <phoneticPr fontId="14"/>
  </si>
  <si>
    <t>RAS-AP335TS(E)</t>
    <phoneticPr fontId="14"/>
  </si>
  <si>
    <t>RAS-AP280SGR(E)</t>
    <phoneticPr fontId="14"/>
  </si>
  <si>
    <t>RAS-AP335SGR(E)</t>
    <phoneticPr fontId="14"/>
  </si>
  <si>
    <t>RAS-AP400SGR(E)</t>
    <phoneticPr fontId="14"/>
  </si>
  <si>
    <t>RAS-AP450SGR(E)</t>
    <phoneticPr fontId="14"/>
  </si>
  <si>
    <t>RAS-AP500SGR(E)</t>
    <phoneticPr fontId="14"/>
  </si>
  <si>
    <t>RAS-AP160TZ(E)</t>
    <phoneticPr fontId="14"/>
  </si>
  <si>
    <t>RAS-AP224TZ(E)</t>
    <phoneticPr fontId="14"/>
  </si>
  <si>
    <t>RAS-AP280TZ(E)</t>
    <phoneticPr fontId="14"/>
  </si>
  <si>
    <t>RAS-AP335TZ(E)</t>
    <phoneticPr fontId="14"/>
  </si>
  <si>
    <t>RAS-AP224TN(E)</t>
    <phoneticPr fontId="14"/>
  </si>
  <si>
    <t>RAS-AP450TN(E)</t>
    <phoneticPr fontId="14"/>
  </si>
  <si>
    <t>RAS-GP40RGHJ2(J)</t>
    <phoneticPr fontId="14"/>
  </si>
  <si>
    <t>RAS-GP45RGHJ2(J)</t>
    <phoneticPr fontId="14"/>
  </si>
  <si>
    <t>RAS-GP50RGHJ2(J)</t>
    <phoneticPr fontId="14"/>
  </si>
  <si>
    <t>RAS-GP56RGHJ2(J)</t>
    <phoneticPr fontId="14"/>
  </si>
  <si>
    <t>RAS-GP63RGHJ2(J)</t>
    <phoneticPr fontId="14"/>
  </si>
  <si>
    <t>RAS-GP80RGHJ2(J)</t>
    <phoneticPr fontId="14"/>
  </si>
  <si>
    <t>RAS-GP40RGH2(J)</t>
    <phoneticPr fontId="14"/>
  </si>
  <si>
    <t>RAS-GP45RGH2(J)</t>
    <phoneticPr fontId="14"/>
  </si>
  <si>
    <t>RAS-GP50RGH2(J)</t>
    <phoneticPr fontId="14"/>
  </si>
  <si>
    <t>RAS-GP56RGH2(J)</t>
    <phoneticPr fontId="14"/>
  </si>
  <si>
    <t>RAS-GP63RGH2(J)</t>
    <phoneticPr fontId="14"/>
  </si>
  <si>
    <t>RAS-GP80RGH2(J)</t>
    <phoneticPr fontId="14"/>
  </si>
  <si>
    <t>RAS-GP112RGH2(J)</t>
    <phoneticPr fontId="14"/>
  </si>
  <si>
    <t>RAS-GP140RGH2(J)</t>
    <phoneticPr fontId="14"/>
  </si>
  <si>
    <t>RAS-GP160RGH2(J)</t>
    <phoneticPr fontId="14"/>
  </si>
  <si>
    <t>RAS-GP224RGH1(J)</t>
    <phoneticPr fontId="14"/>
  </si>
  <si>
    <t>RAS-GP280RGH1(J)</t>
    <phoneticPr fontId="14"/>
  </si>
  <si>
    <t>RAS-GP40RSHJ3(J)</t>
    <phoneticPr fontId="14"/>
  </si>
  <si>
    <t>RAS-GP45RSHJ3(J)</t>
    <phoneticPr fontId="14"/>
  </si>
  <si>
    <t>RAS-GP40RSH3(J)</t>
    <phoneticPr fontId="14"/>
  </si>
  <si>
    <t>RAS-GP45RSH3(J)</t>
    <phoneticPr fontId="14"/>
  </si>
  <si>
    <t>RAS-GP140RSH3(J)</t>
    <phoneticPr fontId="14"/>
  </si>
  <si>
    <t>RAS-AP160TG(J)</t>
    <phoneticPr fontId="14"/>
  </si>
  <si>
    <t>RAS-AP224TG(J)</t>
    <phoneticPr fontId="14"/>
  </si>
  <si>
    <t>RAS-AP280TG(J)</t>
    <phoneticPr fontId="14"/>
  </si>
  <si>
    <t>RAS-AP335TG(J)</t>
    <phoneticPr fontId="14"/>
  </si>
  <si>
    <t>RAS-AP400TG(J)</t>
    <phoneticPr fontId="14"/>
  </si>
  <si>
    <t>RAS-AP450TG(J)</t>
    <phoneticPr fontId="14"/>
  </si>
  <si>
    <t>RAS-AP500TG(J)</t>
    <phoneticPr fontId="14"/>
  </si>
  <si>
    <t>RAS-AP224TS(J)</t>
    <phoneticPr fontId="14"/>
  </si>
  <si>
    <t>RAS-AP335TS(J)</t>
    <phoneticPr fontId="14"/>
  </si>
  <si>
    <t>RAS-AP280SGR(J)</t>
    <phoneticPr fontId="14"/>
  </si>
  <si>
    <t>RAS-AP335SGR(J)</t>
    <phoneticPr fontId="14"/>
  </si>
  <si>
    <t>RAS-AP400SGR(J)</t>
    <phoneticPr fontId="14"/>
  </si>
  <si>
    <t>RAS-AP450SGR(J)</t>
    <phoneticPr fontId="14"/>
  </si>
  <si>
    <t>RAS-AP500SGR(J)</t>
    <phoneticPr fontId="14"/>
  </si>
  <si>
    <t>RAS-AP160TZ(J)</t>
    <phoneticPr fontId="14"/>
  </si>
  <si>
    <t>RAS-AP224TZ(J)</t>
    <phoneticPr fontId="14"/>
  </si>
  <si>
    <t>RAS-AP280TZ(J)</t>
    <phoneticPr fontId="14"/>
  </si>
  <si>
    <t>RAS-AP335TZ(J)</t>
    <phoneticPr fontId="14"/>
  </si>
  <si>
    <t>RAS-AP224TN(J)</t>
    <phoneticPr fontId="14"/>
  </si>
  <si>
    <t>RAS-AP450TN(J)</t>
    <phoneticPr fontId="14"/>
  </si>
  <si>
    <t>RAS-GP40RGHJ2(B)</t>
    <phoneticPr fontId="14"/>
  </si>
  <si>
    <t>RAS-GP45RGHJ2(B)</t>
    <phoneticPr fontId="14"/>
  </si>
  <si>
    <t>RAS-GP50RGHJ2(B)</t>
    <phoneticPr fontId="14"/>
  </si>
  <si>
    <t>RAS-GP56RGHJ2(B)</t>
    <phoneticPr fontId="14"/>
  </si>
  <si>
    <t>RAS-GP63RGHJ2(B)</t>
    <phoneticPr fontId="14"/>
  </si>
  <si>
    <t>RAS-GP80RGHJ2(B)</t>
    <phoneticPr fontId="14"/>
  </si>
  <si>
    <t>RAS-GP40RGH2(B)</t>
    <phoneticPr fontId="14"/>
  </si>
  <si>
    <t>RAS-GP45RGH2(B)</t>
    <phoneticPr fontId="14"/>
  </si>
  <si>
    <t>RAS-GP50RGH2(B)</t>
    <phoneticPr fontId="14"/>
  </si>
  <si>
    <t>RAS-GP56RGH2(B)</t>
    <phoneticPr fontId="14"/>
  </si>
  <si>
    <t>RAS-GP63RGH2(B)</t>
    <phoneticPr fontId="14"/>
  </si>
  <si>
    <t>RAS-GP80RGH2(B)</t>
    <phoneticPr fontId="14"/>
  </si>
  <si>
    <t>RAS-GP112RGH2(B)</t>
    <phoneticPr fontId="14"/>
  </si>
  <si>
    <t>RAS-GP140RGH2(B)</t>
    <phoneticPr fontId="14"/>
  </si>
  <si>
    <t>RAS-GP160RGH2(B)</t>
    <phoneticPr fontId="14"/>
  </si>
  <si>
    <t>RAS-GP224RGH1(B)</t>
    <phoneticPr fontId="14"/>
  </si>
  <si>
    <t>RAS-GP280RGH1(B)</t>
    <phoneticPr fontId="14"/>
  </si>
  <si>
    <t>RAS-GP40RSHJ3(B)</t>
    <phoneticPr fontId="14"/>
  </si>
  <si>
    <t>RAS-GP45RSHJ3(B)</t>
    <phoneticPr fontId="14"/>
  </si>
  <si>
    <t>RAS-GP40RSH3(B)</t>
    <phoneticPr fontId="14"/>
  </si>
  <si>
    <t>RAS-GP45RSH3(B)</t>
    <phoneticPr fontId="14"/>
  </si>
  <si>
    <t>RAS-GP140RSH3(B)</t>
    <phoneticPr fontId="14"/>
  </si>
  <si>
    <t>RAS-AP160TG(K)</t>
    <phoneticPr fontId="14"/>
  </si>
  <si>
    <t>RAS-AP224TG(K)</t>
    <phoneticPr fontId="14"/>
  </si>
  <si>
    <t>RAS-AP280TG(K)</t>
    <phoneticPr fontId="14"/>
  </si>
  <si>
    <t>RAS-AP335TG(K)</t>
    <phoneticPr fontId="14"/>
  </si>
  <si>
    <t>RAS-AP400TG(K)</t>
    <phoneticPr fontId="14"/>
  </si>
  <si>
    <t>RAS-AP450TG(K)</t>
    <phoneticPr fontId="14"/>
  </si>
  <si>
    <t>RAS-AP500TG(K)</t>
    <phoneticPr fontId="14"/>
  </si>
  <si>
    <t>RAS-AP224TS(K)</t>
    <phoneticPr fontId="14"/>
  </si>
  <si>
    <t>RAS-AP335TS(K)</t>
    <phoneticPr fontId="14"/>
  </si>
  <si>
    <t>RAS-AP280SGR(K)</t>
    <phoneticPr fontId="14"/>
  </si>
  <si>
    <t>RAS-AP335SGR(K)</t>
    <phoneticPr fontId="14"/>
  </si>
  <si>
    <t>RAS-AP400SGR(K)</t>
    <phoneticPr fontId="14"/>
  </si>
  <si>
    <t>RAS-AP450SGR(K)</t>
    <phoneticPr fontId="14"/>
  </si>
  <si>
    <t>RAS-AP500SGR(K)</t>
    <phoneticPr fontId="14"/>
  </si>
  <si>
    <t>RAS-AP160TZ(K)</t>
    <phoneticPr fontId="14"/>
  </si>
  <si>
    <t>RAS-AP224TZ(K)</t>
    <phoneticPr fontId="14"/>
  </si>
  <si>
    <t>RAS-AP280TZ(K)</t>
    <phoneticPr fontId="14"/>
  </si>
  <si>
    <t>RAS-AP335TZ(K)</t>
    <phoneticPr fontId="14"/>
  </si>
  <si>
    <t>RAS-AP224TN(K)</t>
    <phoneticPr fontId="14"/>
  </si>
  <si>
    <t>RAS-AP450TN(K)</t>
    <phoneticPr fontId="14"/>
  </si>
  <si>
    <t>RAS-AP160TG(KE)</t>
    <phoneticPr fontId="14"/>
  </si>
  <si>
    <t>RAS-AP224TG(KE)</t>
    <phoneticPr fontId="14"/>
  </si>
  <si>
    <t>RAS-AP280TG(KE)</t>
    <phoneticPr fontId="14"/>
  </si>
  <si>
    <t>RAS-AP335TG(KE)</t>
    <phoneticPr fontId="14"/>
  </si>
  <si>
    <t>RAS-AP400TG(KE)</t>
    <phoneticPr fontId="14"/>
  </si>
  <si>
    <t>RAS-AP450TG(KE)</t>
    <phoneticPr fontId="14"/>
  </si>
  <si>
    <t>RAS-AP500TG(KE)</t>
    <phoneticPr fontId="14"/>
  </si>
  <si>
    <t>RAS-AP224TS(KE)</t>
    <phoneticPr fontId="14"/>
  </si>
  <si>
    <t>RAS-AP335TS(KE)</t>
    <phoneticPr fontId="14"/>
  </si>
  <si>
    <t>RAS-AP280SGR(KE)</t>
    <phoneticPr fontId="14"/>
  </si>
  <si>
    <t>RAS-AP335SGR(KE)</t>
    <phoneticPr fontId="14"/>
  </si>
  <si>
    <t>RAS-AP400SGR(KE)</t>
    <phoneticPr fontId="14"/>
  </si>
  <si>
    <t>RAS-AP450SGR(KE)</t>
    <phoneticPr fontId="14"/>
  </si>
  <si>
    <t>RAS-AP500SGR(KE)</t>
    <phoneticPr fontId="14"/>
  </si>
  <si>
    <t>RAS-AP160TZ(KE)</t>
    <phoneticPr fontId="14"/>
  </si>
  <si>
    <t>RAS-AP224TZ(KE)</t>
    <phoneticPr fontId="14"/>
  </si>
  <si>
    <t>RAS-AP280TZ(KE)</t>
    <phoneticPr fontId="14"/>
  </si>
  <si>
    <t>RAS-AP335TZ(KE)</t>
    <phoneticPr fontId="14"/>
  </si>
  <si>
    <t>RAS-AP224TN(KE)</t>
    <phoneticPr fontId="14"/>
  </si>
  <si>
    <t>RAS-AP450TN(KE)</t>
    <phoneticPr fontId="14"/>
  </si>
  <si>
    <t>RAS-AP160TG(KJ)</t>
    <phoneticPr fontId="14"/>
  </si>
  <si>
    <t>RAS-AP224TG(KJ)</t>
    <phoneticPr fontId="14"/>
  </si>
  <si>
    <t>RAS-AP280TG(KJ)</t>
    <phoneticPr fontId="14"/>
  </si>
  <si>
    <t>RAS-AP335TG(KJ)</t>
    <phoneticPr fontId="14"/>
  </si>
  <si>
    <t>RAS-AP400TG(KJ)</t>
    <phoneticPr fontId="14"/>
  </si>
  <si>
    <t>RAS-AP450TG(KJ)</t>
    <phoneticPr fontId="14"/>
  </si>
  <si>
    <t>RAS-AP500TG(KJ)</t>
    <phoneticPr fontId="14"/>
  </si>
  <si>
    <t>RAS-AP224TS(KJ)</t>
    <phoneticPr fontId="14"/>
  </si>
  <si>
    <t>RAS-AP335TS(KJ)</t>
    <phoneticPr fontId="14"/>
  </si>
  <si>
    <t>RAS-AP280SGR(KJ)</t>
    <phoneticPr fontId="14"/>
  </si>
  <si>
    <t>RAS-AP335SGR(KJ)</t>
    <phoneticPr fontId="14"/>
  </si>
  <si>
    <t>RAS-AP400SGR(KJ)</t>
    <phoneticPr fontId="14"/>
  </si>
  <si>
    <t>RAS-AP450SGR(KJ)</t>
    <phoneticPr fontId="14"/>
  </si>
  <si>
    <t>RAS-AP500SGR(KJ)</t>
    <phoneticPr fontId="14"/>
  </si>
  <si>
    <t>RAS-AP160TZ(KJ)</t>
    <phoneticPr fontId="14"/>
  </si>
  <si>
    <t>RAS-AP224TZ(KJ)</t>
    <phoneticPr fontId="14"/>
  </si>
  <si>
    <t>RAS-AP280TZ(KJ)</t>
    <phoneticPr fontId="14"/>
  </si>
  <si>
    <t>RAS-AP335TZ(KJ)</t>
    <phoneticPr fontId="14"/>
  </si>
  <si>
    <t>RAS-AP224TN(KJ)</t>
    <phoneticPr fontId="14"/>
  </si>
  <si>
    <t>RAS-AP450TN(KJ)</t>
    <phoneticPr fontId="14"/>
  </si>
  <si>
    <t>RAS-AP160TG(F)</t>
    <phoneticPr fontId="14"/>
  </si>
  <si>
    <t>RAS-AP224TG(F)</t>
    <phoneticPr fontId="14"/>
  </si>
  <si>
    <t>RAS-AP280TG(F)</t>
    <phoneticPr fontId="14"/>
  </si>
  <si>
    <t>RAS-AP335TG(F)</t>
    <phoneticPr fontId="14"/>
  </si>
  <si>
    <t>RAS-AP400TG(F)</t>
    <phoneticPr fontId="14"/>
  </si>
  <si>
    <t>RAS-AP450TG(F)</t>
    <phoneticPr fontId="14"/>
  </si>
  <si>
    <t>RAS-AP500TG(F)</t>
    <phoneticPr fontId="14"/>
  </si>
  <si>
    <t>RAS-AP224TS(F)</t>
    <phoneticPr fontId="14"/>
  </si>
  <si>
    <t>RAS-AP335TS(F)</t>
    <phoneticPr fontId="14"/>
  </si>
  <si>
    <t>RAS-AP280SGR(F)</t>
    <phoneticPr fontId="14"/>
  </si>
  <si>
    <t>RAS-AP335SGR(F)</t>
    <phoneticPr fontId="14"/>
  </si>
  <si>
    <t>RAS-AP400SGR(F)</t>
    <phoneticPr fontId="14"/>
  </si>
  <si>
    <t>RAS-AP450SGR(F)</t>
    <phoneticPr fontId="14"/>
  </si>
  <si>
    <t>RAS-AP500SGR(F)</t>
    <phoneticPr fontId="14"/>
  </si>
  <si>
    <t>RAS-AP160TZ(F)</t>
    <phoneticPr fontId="14"/>
  </si>
  <si>
    <t>RAS-AP224TZ(F)</t>
    <phoneticPr fontId="14"/>
  </si>
  <si>
    <t>RAS-AP280TZ(F)</t>
    <phoneticPr fontId="14"/>
  </si>
  <si>
    <t>RAS-AP335TZ(F)</t>
    <phoneticPr fontId="14"/>
  </si>
  <si>
    <t>RAS-AP224TN(F)</t>
    <phoneticPr fontId="14"/>
  </si>
  <si>
    <t>RAS-AP450TN(F)</t>
    <phoneticPr fontId="14"/>
  </si>
  <si>
    <t>RAS-AP160TG(FE)</t>
    <phoneticPr fontId="14"/>
  </si>
  <si>
    <t>RAS-AP224TG(FE)</t>
    <phoneticPr fontId="14"/>
  </si>
  <si>
    <t>RAS-AP280TG(FE)</t>
    <phoneticPr fontId="14"/>
  </si>
  <si>
    <t>RAS-AP335TG(FE)</t>
    <phoneticPr fontId="14"/>
  </si>
  <si>
    <t>RAS-AP400TG(FE)</t>
    <phoneticPr fontId="14"/>
  </si>
  <si>
    <t>RAS-AP450TG(FE)</t>
    <phoneticPr fontId="14"/>
  </si>
  <si>
    <t>RAS-AP500TG(FE)</t>
    <phoneticPr fontId="14"/>
  </si>
  <si>
    <t>RAS-AP224TS(FE)</t>
    <phoneticPr fontId="14"/>
  </si>
  <si>
    <t>RAS-AP335TS(FE)</t>
    <phoneticPr fontId="14"/>
  </si>
  <si>
    <t>RAS-AP280SGR(FE)</t>
    <phoneticPr fontId="14"/>
  </si>
  <si>
    <t>RAS-AP335SGR(FE)</t>
    <phoneticPr fontId="14"/>
  </si>
  <si>
    <t>RAS-AP400SGR(FE)</t>
    <phoneticPr fontId="14"/>
  </si>
  <si>
    <t>RAS-AP450SGR(FE)</t>
    <phoneticPr fontId="14"/>
  </si>
  <si>
    <t>RAS-AP500SGR(FE)</t>
    <phoneticPr fontId="14"/>
  </si>
  <si>
    <t>RAS-AP160TZ(FE)</t>
    <phoneticPr fontId="14"/>
  </si>
  <si>
    <t>RAS-AP224TZ(FE)</t>
    <phoneticPr fontId="14"/>
  </si>
  <si>
    <t>RAS-AP280TZ(FE)</t>
    <phoneticPr fontId="14"/>
  </si>
  <si>
    <t>RAS-AP335TZ(FE)</t>
    <phoneticPr fontId="14"/>
  </si>
  <si>
    <t>RAS-AP224TN(FE)</t>
    <phoneticPr fontId="14"/>
  </si>
  <si>
    <t>RAS-AP450TN(FE)</t>
    <phoneticPr fontId="14"/>
  </si>
  <si>
    <t>RAS-AP160TG(FJ)</t>
    <phoneticPr fontId="14"/>
  </si>
  <si>
    <t>RAS-AP224TG(FJ)</t>
    <phoneticPr fontId="14"/>
  </si>
  <si>
    <t>RAS-AP280TG(FJ)</t>
    <phoneticPr fontId="14"/>
  </si>
  <si>
    <t>RAS-AP335TG(FJ)</t>
    <phoneticPr fontId="14"/>
  </si>
  <si>
    <t>RAS-AP400TG(FJ)</t>
    <phoneticPr fontId="14"/>
  </si>
  <si>
    <t>RAS-AP450TG(FJ)</t>
    <phoneticPr fontId="14"/>
  </si>
  <si>
    <t>RAS-AP500TG(FJ)</t>
    <phoneticPr fontId="14"/>
  </si>
  <si>
    <t>RAS-AP224TS(FJ)</t>
    <phoneticPr fontId="14"/>
  </si>
  <si>
    <t>RAS-AP335TS(FJ)</t>
    <phoneticPr fontId="14"/>
  </si>
  <si>
    <t>RAS-AP280SGR(FJ)</t>
    <phoneticPr fontId="14"/>
  </si>
  <si>
    <t>RAS-AP335SGR(FJ)</t>
    <phoneticPr fontId="14"/>
  </si>
  <si>
    <t>RAS-AP400SGR(FJ)</t>
    <phoneticPr fontId="14"/>
  </si>
  <si>
    <t>RAS-AP450SGR(FJ)</t>
    <phoneticPr fontId="14"/>
  </si>
  <si>
    <t>RAS-AP500SGR(FJ)</t>
    <phoneticPr fontId="14"/>
  </si>
  <si>
    <t>RAS-AP160TZ(FJ)</t>
    <phoneticPr fontId="14"/>
  </si>
  <si>
    <t>RAS-AP224TZ(FJ)</t>
    <phoneticPr fontId="14"/>
  </si>
  <si>
    <t>RAS-AP280TZ(FJ)</t>
    <phoneticPr fontId="14"/>
  </si>
  <si>
    <t>RAS-AP335TZ(FJ)</t>
    <phoneticPr fontId="14"/>
  </si>
  <si>
    <t>RAS-AP224TN(FJ)</t>
    <phoneticPr fontId="14"/>
  </si>
  <si>
    <t>RAS-AP450TN(FJ)</t>
    <phoneticPr fontId="14"/>
  </si>
  <si>
    <t>RAS-GP224RGH</t>
    <phoneticPr fontId="14"/>
  </si>
  <si>
    <t>RAS-GP224RGH(E)</t>
    <phoneticPr fontId="14"/>
  </si>
  <si>
    <t>RAS-GP224RGH(J)</t>
    <phoneticPr fontId="14"/>
  </si>
  <si>
    <t>RAS-GP224RGH(B)</t>
    <phoneticPr fontId="14"/>
  </si>
  <si>
    <t>RAS-GP224RGH2</t>
    <phoneticPr fontId="14"/>
  </si>
  <si>
    <t>RAS-GP224RGH2(E)</t>
    <phoneticPr fontId="14"/>
  </si>
  <si>
    <t>RAS-GP224RGH2(J)</t>
    <phoneticPr fontId="14"/>
  </si>
  <si>
    <t>RAS-GP224RGH2(B)</t>
    <phoneticPr fontId="14"/>
  </si>
  <si>
    <t>FDCZP405HKA</t>
    <phoneticPr fontId="14"/>
  </si>
  <si>
    <t>FDCZP405HA</t>
    <phoneticPr fontId="14"/>
  </si>
  <si>
    <t>FDCZP455HKA</t>
    <phoneticPr fontId="14"/>
  </si>
  <si>
    <t>FDCZP455HA</t>
    <phoneticPr fontId="14"/>
  </si>
  <si>
    <t>FDCZP505HKA</t>
    <phoneticPr fontId="14"/>
  </si>
  <si>
    <t>FDCZP505HA</t>
    <phoneticPr fontId="14"/>
  </si>
  <si>
    <t>FDCZP565HKA</t>
    <phoneticPr fontId="14"/>
  </si>
  <si>
    <t>FDCZP565HA</t>
    <phoneticPr fontId="14"/>
  </si>
  <si>
    <t>FDCZP635HKA</t>
    <phoneticPr fontId="14"/>
  </si>
  <si>
    <t>FDCZP635HA</t>
    <phoneticPr fontId="14"/>
  </si>
  <si>
    <t>FDCZP805HK</t>
    <phoneticPr fontId="14"/>
  </si>
  <si>
    <t>FDCZP805H</t>
    <phoneticPr fontId="14"/>
  </si>
  <si>
    <t>FDCZP1125H</t>
    <phoneticPr fontId="14"/>
  </si>
  <si>
    <t>FDCZP1405H</t>
    <phoneticPr fontId="14"/>
  </si>
  <si>
    <t>FDCZP1605H</t>
    <phoneticPr fontId="14"/>
  </si>
  <si>
    <t>FDCZP2245H</t>
    <phoneticPr fontId="14"/>
  </si>
  <si>
    <t>FDCZP2805H</t>
    <phoneticPr fontId="14"/>
  </si>
  <si>
    <t>FDCZSP405HKA</t>
    <phoneticPr fontId="14"/>
  </si>
  <si>
    <t>FDCZSP405HA</t>
    <phoneticPr fontId="14"/>
  </si>
  <si>
    <t>FDCZSP455HKA</t>
    <phoneticPr fontId="14"/>
  </si>
  <si>
    <t>FDCZSP455HA</t>
    <phoneticPr fontId="14"/>
  </si>
  <si>
    <t>FDCZSP505HKA</t>
    <phoneticPr fontId="14"/>
  </si>
  <si>
    <t>FDCZSP505HA</t>
    <phoneticPr fontId="14"/>
  </si>
  <si>
    <t>FDCZSP565HKA</t>
    <phoneticPr fontId="14"/>
  </si>
  <si>
    <t>FDCZSP565HA</t>
    <phoneticPr fontId="14"/>
  </si>
  <si>
    <t>FDCZSP635HKA</t>
    <phoneticPr fontId="14"/>
  </si>
  <si>
    <t>FDCZSP635HA</t>
    <phoneticPr fontId="14"/>
  </si>
  <si>
    <t>FDCZSP805HK</t>
    <phoneticPr fontId="14"/>
  </si>
  <si>
    <t>FDCZSP805H</t>
    <phoneticPr fontId="14"/>
  </si>
  <si>
    <t>FDCZSP1125H</t>
    <phoneticPr fontId="14"/>
  </si>
  <si>
    <t>FDCZSP1405H</t>
    <phoneticPr fontId="14"/>
  </si>
  <si>
    <t>FDCZSP1605H</t>
    <phoneticPr fontId="14"/>
  </si>
  <si>
    <t>FDCZSP2245H</t>
    <phoneticPr fontId="14"/>
  </si>
  <si>
    <t>FDCZSP2805H</t>
    <phoneticPr fontId="14"/>
  </si>
  <si>
    <t>FDCEP3354HLXJ</t>
    <phoneticPr fontId="14"/>
  </si>
  <si>
    <t>FDCESP3354HLXJ</t>
    <phoneticPr fontId="14"/>
  </si>
  <si>
    <t>FDCVP2245H</t>
    <phoneticPr fontId="14"/>
  </si>
  <si>
    <t>FDCKP805H</t>
    <phoneticPr fontId="14"/>
  </si>
  <si>
    <t>FDCKP1125H</t>
    <phoneticPr fontId="14"/>
  </si>
  <si>
    <t>PUZ-ZRMP40SKA13</t>
    <phoneticPr fontId="14"/>
  </si>
  <si>
    <t>PUZ-ZRMP40KA13</t>
    <phoneticPr fontId="14"/>
  </si>
  <si>
    <t>PUZ-ZRMP45SKA13</t>
    <phoneticPr fontId="14"/>
  </si>
  <si>
    <t>PUZ-ZRMP45KA13</t>
    <phoneticPr fontId="14"/>
  </si>
  <si>
    <t>PUZ-ZRMP50SKA13</t>
    <phoneticPr fontId="14"/>
  </si>
  <si>
    <t>PUZ-ZRMP50KA13</t>
    <phoneticPr fontId="14"/>
  </si>
  <si>
    <t>PUZ-ZRMP56SKA13</t>
    <phoneticPr fontId="14"/>
  </si>
  <si>
    <t>PUZ-ZRMP56KA13</t>
    <phoneticPr fontId="14"/>
  </si>
  <si>
    <t>PUZ-ZRMP63SKA13</t>
    <phoneticPr fontId="14"/>
  </si>
  <si>
    <t>PUZ-ZRMP63KA13</t>
    <phoneticPr fontId="14"/>
  </si>
  <si>
    <t>PUZ-ZRMP80SHA13</t>
    <phoneticPr fontId="14"/>
  </si>
  <si>
    <t>PUZ-ZRMP80HA13</t>
    <phoneticPr fontId="14"/>
  </si>
  <si>
    <t>PUZ-ZRMP112KA13</t>
    <phoneticPr fontId="14"/>
  </si>
  <si>
    <t>PUZ-ZRMP140KA13</t>
    <phoneticPr fontId="14"/>
  </si>
  <si>
    <t>PUZ-ZRMP160KA13</t>
    <phoneticPr fontId="14"/>
  </si>
  <si>
    <t>PUZ-ZRMP224KA3</t>
    <phoneticPr fontId="14"/>
  </si>
  <si>
    <t>PUZ-ERMP140LA13</t>
    <phoneticPr fontId="14"/>
  </si>
  <si>
    <t>PUZ-DHRMP140KA2</t>
    <phoneticPr fontId="14"/>
  </si>
  <si>
    <t>PUZ-HRMP140KA7</t>
    <phoneticPr fontId="14"/>
  </si>
  <si>
    <t>PUZ-ZRMP40SKA13-BS</t>
    <phoneticPr fontId="14"/>
  </si>
  <si>
    <t>PUZ-ZRMP40KA13-BS</t>
    <phoneticPr fontId="14"/>
  </si>
  <si>
    <t>PUZ-ZRMP45SKA13-BS</t>
    <phoneticPr fontId="14"/>
  </si>
  <si>
    <t>PUZ-ZRMP45KA13-BS</t>
    <phoneticPr fontId="14"/>
  </si>
  <si>
    <t>PUZ-ZRMP50SKA13-BS</t>
    <phoneticPr fontId="14"/>
  </si>
  <si>
    <t>PUZ-ZRMP50KA13-BS</t>
    <phoneticPr fontId="14"/>
  </si>
  <si>
    <t>PUZ-ZRMP56SKA13-BS</t>
    <phoneticPr fontId="14"/>
  </si>
  <si>
    <t>PUZ-ZRMP56KA13-BS</t>
    <phoneticPr fontId="14"/>
  </si>
  <si>
    <t>PUZ-ZRMP63SKA13-BS</t>
    <phoneticPr fontId="14"/>
  </si>
  <si>
    <t>PUZ-ZRMP63KA13-BS</t>
    <phoneticPr fontId="14"/>
  </si>
  <si>
    <t>PUZ-ZRMP80SHA13-BS</t>
    <phoneticPr fontId="14"/>
  </si>
  <si>
    <t>PUZ-ZRMP80HA13-BS</t>
    <phoneticPr fontId="14"/>
  </si>
  <si>
    <t>PUZ-ZRMP112KA13-BS</t>
    <phoneticPr fontId="14"/>
  </si>
  <si>
    <t>PUZ-ZRMP140KA13-BS</t>
    <phoneticPr fontId="14"/>
  </si>
  <si>
    <t>PUZ-ZRMP160KA13-BS</t>
    <phoneticPr fontId="14"/>
  </si>
  <si>
    <t>PUZ-ZRMP224KA3-BS</t>
    <phoneticPr fontId="14"/>
  </si>
  <si>
    <t>PUZ-ERMP140LA13-BS</t>
    <phoneticPr fontId="14"/>
  </si>
  <si>
    <t>PUZ-DHRMP140KA2-BS</t>
    <phoneticPr fontId="14"/>
  </si>
  <si>
    <t>PUZ-HRMP140KA7-BS</t>
    <phoneticPr fontId="14"/>
  </si>
  <si>
    <t>PUZ-ZRMP40SKA13-BSG</t>
    <phoneticPr fontId="14"/>
  </si>
  <si>
    <t>PUZ-ZRMP40KA13-BSG</t>
    <phoneticPr fontId="14"/>
  </si>
  <si>
    <t>PUZ-ZRMP45SKA13-BSG</t>
    <phoneticPr fontId="14"/>
  </si>
  <si>
    <t>PUZ-ZRMP45KA13-BSG</t>
    <phoneticPr fontId="14"/>
  </si>
  <si>
    <t>PUZ-ZRMP50SKA13-BSG</t>
    <phoneticPr fontId="14"/>
  </si>
  <si>
    <t>PUZ-ZRMP50KA13-BSG</t>
    <phoneticPr fontId="14"/>
  </si>
  <si>
    <t>PUZ-ZRMP56SKA13-BSG</t>
    <phoneticPr fontId="14"/>
  </si>
  <si>
    <t>PUZ-ZRMP56KA13-BSG</t>
    <phoneticPr fontId="14"/>
  </si>
  <si>
    <t>PUZ-ZRMP63SKA13-BSG</t>
    <phoneticPr fontId="14"/>
  </si>
  <si>
    <t>PUZ-ZRMP63KA13-BSG</t>
    <phoneticPr fontId="14"/>
  </si>
  <si>
    <t>PUZ-ZRMP80SHA13-BSG</t>
    <phoneticPr fontId="14"/>
  </si>
  <si>
    <t>PUZ-ZRMP80HA13-BSG</t>
    <phoneticPr fontId="14"/>
  </si>
  <si>
    <t>PUZ-ZRMP112KA13-BSG</t>
    <phoneticPr fontId="14"/>
  </si>
  <si>
    <t>PUZ-ZRMP140KA13-BSG</t>
    <phoneticPr fontId="14"/>
  </si>
  <si>
    <t>PUZ-ZRMP160KA13-BSG</t>
    <phoneticPr fontId="14"/>
  </si>
  <si>
    <t>PUZ-ZRMP224KA3-BSG</t>
    <phoneticPr fontId="14"/>
  </si>
  <si>
    <t>PUZ-ERMP140LA13-BSG</t>
    <phoneticPr fontId="14"/>
  </si>
  <si>
    <t>PUZ-DHRMP140KA2-BSG</t>
    <phoneticPr fontId="14"/>
  </si>
  <si>
    <t>PUZ-HRMP140KA7-BSG</t>
    <phoneticPr fontId="14"/>
  </si>
  <si>
    <t>PUHY-EP224DMG9</t>
    <phoneticPr fontId="14"/>
  </si>
  <si>
    <t>PUHY-EP224DMG9-BS</t>
    <phoneticPr fontId="14"/>
  </si>
  <si>
    <t>PUHY-EP224DMG9-BSG</t>
    <phoneticPr fontId="14"/>
  </si>
  <si>
    <t>PUHY-EP280DMG9</t>
    <phoneticPr fontId="14"/>
  </si>
  <si>
    <t>PUHY-EP280DMG9-BS</t>
    <phoneticPr fontId="14"/>
  </si>
  <si>
    <t>PUHY-EP280DMG9-BSG</t>
    <phoneticPr fontId="14"/>
  </si>
  <si>
    <t>PUHY-EP335DMG9</t>
    <phoneticPr fontId="14"/>
  </si>
  <si>
    <t>PUHY-EP335DMG9-BS</t>
    <phoneticPr fontId="14"/>
  </si>
  <si>
    <t>PUHY-EP335DMG9-BSG</t>
    <phoneticPr fontId="14"/>
  </si>
  <si>
    <t>PUHY-EP400DMG9</t>
    <phoneticPr fontId="14"/>
  </si>
  <si>
    <t>PUHY-EP400DMG9-BS</t>
    <phoneticPr fontId="14"/>
  </si>
  <si>
    <t>PUHY-EP400DMG9-BSG</t>
    <phoneticPr fontId="14"/>
  </si>
  <si>
    <t>PUHY-EP450DMG9</t>
    <phoneticPr fontId="14"/>
  </si>
  <si>
    <t>PUHY-EP450DMG9-BS</t>
    <phoneticPr fontId="14"/>
  </si>
  <si>
    <t>PUHY-EP450DMG9-BSG</t>
    <phoneticPr fontId="14"/>
  </si>
  <si>
    <t>PUHY-GP224DMG7</t>
    <phoneticPr fontId="14"/>
  </si>
  <si>
    <t>PUHY-GP224DMG7-BS</t>
    <phoneticPr fontId="14"/>
  </si>
  <si>
    <t>PUHY-GP224DMG7-BSG</t>
    <phoneticPr fontId="14"/>
  </si>
  <si>
    <t>PUHY-GP280DMG7</t>
    <phoneticPr fontId="14"/>
  </si>
  <si>
    <t>PUHY-GP280DMG7-BS</t>
    <phoneticPr fontId="14"/>
  </si>
  <si>
    <t>PUHY-GP280DMG7-BSG</t>
    <phoneticPr fontId="14"/>
  </si>
  <si>
    <t>PUHY-GP335DMG7</t>
    <phoneticPr fontId="14"/>
  </si>
  <si>
    <t>PUHY-GP335DMG7-BS</t>
    <phoneticPr fontId="14"/>
  </si>
  <si>
    <t>PUHY-GP335DMG7-BSG</t>
    <phoneticPr fontId="14"/>
  </si>
  <si>
    <t>PUHY-GP400DMG7</t>
    <phoneticPr fontId="14"/>
  </si>
  <si>
    <t>PUHY-GP400DMG7-BS</t>
    <phoneticPr fontId="14"/>
  </si>
  <si>
    <t>PUHY-GP400DMG7-BSG</t>
    <phoneticPr fontId="14"/>
  </si>
  <si>
    <t>PUHY-GRP224DMG7</t>
    <phoneticPr fontId="14"/>
  </si>
  <si>
    <t>PUHY-GRP224DMG7-BS</t>
    <phoneticPr fontId="14"/>
  </si>
  <si>
    <t>PUHY-GRP224DMG7-BSG</t>
    <phoneticPr fontId="14"/>
  </si>
  <si>
    <t>PUHY-GRP280DMG7</t>
    <phoneticPr fontId="14"/>
  </si>
  <si>
    <t>PUHY-GRP280DMG7-BS</t>
    <phoneticPr fontId="14"/>
  </si>
  <si>
    <t>PUHY-GRP280DMG7-BSG</t>
    <phoneticPr fontId="14"/>
  </si>
  <si>
    <t>PUHY-SGP224DMG7</t>
    <phoneticPr fontId="14"/>
  </si>
  <si>
    <t>PUHY-SGP224DMG7-BS</t>
    <phoneticPr fontId="14"/>
  </si>
  <si>
    <t>PUHY-SGP224DMG7-BSG</t>
    <phoneticPr fontId="14"/>
  </si>
  <si>
    <t>PUHY-SGP280DMG7</t>
    <phoneticPr fontId="14"/>
  </si>
  <si>
    <t>PUHY-SGP280DMG7-BS</t>
    <phoneticPr fontId="14"/>
  </si>
  <si>
    <t>PUHY-SGP280DMG7-BSG</t>
    <phoneticPr fontId="14"/>
  </si>
  <si>
    <t>PUHY-SGP160KDMG7</t>
    <phoneticPr fontId="14"/>
  </si>
  <si>
    <t>PUHY-SGP160KDMG7-BS</t>
    <phoneticPr fontId="14"/>
  </si>
  <si>
    <t>PUHY-SGP160KDMG7-BSG</t>
    <phoneticPr fontId="14"/>
  </si>
  <si>
    <t>PUHY-EP500KDMG9</t>
    <phoneticPr fontId="14"/>
  </si>
  <si>
    <t>PUHY-EP500KDMG9-BS</t>
    <phoneticPr fontId="14"/>
  </si>
  <si>
    <t>PUHY-EP500KDMG9-BSG</t>
    <phoneticPr fontId="14"/>
  </si>
  <si>
    <t>PUZ-ERMP140LA12</t>
    <phoneticPr fontId="14"/>
  </si>
  <si>
    <t>PUZ-ZRMP40SKA14</t>
    <phoneticPr fontId="14"/>
  </si>
  <si>
    <t>PUZ-ZRMP40KA14</t>
    <phoneticPr fontId="14"/>
  </si>
  <si>
    <t>PUZ-ZRMP45SKA14</t>
    <phoneticPr fontId="14"/>
  </si>
  <si>
    <t>PUZ-ZRMP45KA14</t>
    <phoneticPr fontId="14"/>
  </si>
  <si>
    <t>PUZ-ZRMP50SKA14</t>
    <phoneticPr fontId="14"/>
  </si>
  <si>
    <t>PUZ-ZRMP50KA14</t>
    <phoneticPr fontId="14"/>
  </si>
  <si>
    <t>PUZ-ZRMP56SKA14</t>
    <phoneticPr fontId="14"/>
  </si>
  <si>
    <t>PUZ-ZRMP56KA14</t>
    <phoneticPr fontId="14"/>
  </si>
  <si>
    <t>PUZ-ZRMP63SKA14</t>
    <phoneticPr fontId="14"/>
  </si>
  <si>
    <t>PUZ-ZRMP63KA14</t>
    <phoneticPr fontId="14"/>
  </si>
  <si>
    <t>PUZ-ZRMP80SHA14</t>
    <phoneticPr fontId="14"/>
  </si>
  <si>
    <t>PUZ-ZRMP80HA14</t>
    <phoneticPr fontId="14"/>
  </si>
  <si>
    <t>PUZ-ZRMP112KA14</t>
    <phoneticPr fontId="14"/>
  </si>
  <si>
    <t>PUZ-ZRMP140KA14</t>
    <phoneticPr fontId="14"/>
  </si>
  <si>
    <t>PUZ-ZRMP160KA14</t>
    <phoneticPr fontId="14"/>
  </si>
  <si>
    <t>PUZ-ZRMP224KA4</t>
    <phoneticPr fontId="14"/>
  </si>
  <si>
    <t>PUZ-ERMP140LA14</t>
    <phoneticPr fontId="14"/>
  </si>
  <si>
    <t>PUZ-ZRMP40SKA14-BS</t>
    <phoneticPr fontId="14"/>
  </si>
  <si>
    <t>PUZ-ZRMP40KA14-BS</t>
    <phoneticPr fontId="14"/>
  </si>
  <si>
    <t>PUZ-ZRMP45SKA14-BS</t>
    <phoneticPr fontId="14"/>
  </si>
  <si>
    <t>PUZ-ZRMP45KA14-BS</t>
    <phoneticPr fontId="14"/>
  </si>
  <si>
    <t>PUZ-ZRMP50SKA14-BS</t>
    <phoneticPr fontId="14"/>
  </si>
  <si>
    <t>PUZ-ZRMP50KA14-BS</t>
    <phoneticPr fontId="14"/>
  </si>
  <si>
    <t>PUZ-ZRMP56SKA14-BS</t>
    <phoneticPr fontId="14"/>
  </si>
  <si>
    <t>PUZ-ZRMP56KA14-BS</t>
    <phoneticPr fontId="14"/>
  </si>
  <si>
    <t>PUZ-ZRMP63SKA14-BS</t>
    <phoneticPr fontId="14"/>
  </si>
  <si>
    <t>PUZ-ZRMP63KA14-BS</t>
    <phoneticPr fontId="14"/>
  </si>
  <si>
    <t>PUZ-ZRMP80SHA14-BS</t>
    <phoneticPr fontId="14"/>
  </si>
  <si>
    <t>PUZ-ZRMP80HA14-BS</t>
    <phoneticPr fontId="14"/>
  </si>
  <si>
    <t>PUZ-ZRMP112KA14-BS</t>
    <phoneticPr fontId="14"/>
  </si>
  <si>
    <t>PUZ-ZRMP140KA14-BS</t>
    <phoneticPr fontId="14"/>
  </si>
  <si>
    <t>PUZ-ZRMP160KA14-BS</t>
    <phoneticPr fontId="14"/>
  </si>
  <si>
    <t>PUZ-ZRMP224KA4-BS</t>
    <phoneticPr fontId="14"/>
  </si>
  <si>
    <t>PUZ-ERMP140LA14-BS</t>
    <phoneticPr fontId="14"/>
  </si>
  <si>
    <t>PUZ-ZRMP40SKA14-BSG</t>
    <phoneticPr fontId="14"/>
  </si>
  <si>
    <t>PUZ-ZRMP40KA14-BSG</t>
    <phoneticPr fontId="14"/>
  </si>
  <si>
    <t>PUZ-ZRMP45SKA14-BSG</t>
    <phoneticPr fontId="14"/>
  </si>
  <si>
    <t>PUZ-ZRMP45KA14-BSG</t>
    <phoneticPr fontId="14"/>
  </si>
  <si>
    <t>PUZ-ZRMP50SKA14-BSG</t>
    <phoneticPr fontId="14"/>
  </si>
  <si>
    <t>PUZ-ZRMP50KA14-BSG</t>
    <phoneticPr fontId="14"/>
  </si>
  <si>
    <t>PUZ-ZRMP56SKA14-BSG</t>
    <phoneticPr fontId="14"/>
  </si>
  <si>
    <t>PUZ-ZRMP56KA14-BSG</t>
    <phoneticPr fontId="14"/>
  </si>
  <si>
    <t>PUZ-ZRMP63SKA14-BSG</t>
    <phoneticPr fontId="14"/>
  </si>
  <si>
    <t>PUZ-ZRMP63KA14-BSG</t>
    <phoneticPr fontId="14"/>
  </si>
  <si>
    <t>PUZ-ZRMP80SHA14-BSG</t>
    <phoneticPr fontId="14"/>
  </si>
  <si>
    <t>PUZ-ZRMP80HA14-BSG</t>
    <phoneticPr fontId="14"/>
  </si>
  <si>
    <t>PUZ-ZRMP112KA14-BSG</t>
    <phoneticPr fontId="14"/>
  </si>
  <si>
    <t>PUZ-ZRMP140KA14-BSG</t>
    <phoneticPr fontId="14"/>
  </si>
  <si>
    <t>PUZ-ZRMP160KA14-BSG</t>
    <phoneticPr fontId="14"/>
  </si>
  <si>
    <t>PUZ-ZRMP224KA4-BSG</t>
    <phoneticPr fontId="14"/>
  </si>
  <si>
    <t>PUZ-ERMP140LA14-BSG</t>
    <phoneticPr fontId="14"/>
  </si>
  <si>
    <t>RQUP224FB</t>
    <phoneticPr fontId="14"/>
  </si>
  <si>
    <t>RQUP280FB</t>
    <phoneticPr fontId="14"/>
  </si>
  <si>
    <t>RQUP335FB</t>
    <phoneticPr fontId="14"/>
  </si>
  <si>
    <t>RQUP400FB</t>
    <phoneticPr fontId="14"/>
  </si>
  <si>
    <t>RQUP450FB</t>
    <phoneticPr fontId="14"/>
  </si>
  <si>
    <t>AC0833</t>
  </si>
  <si>
    <t>VRV7 Xｼﾘｰｽﾞ</t>
    <phoneticPr fontId="14"/>
  </si>
  <si>
    <t>RXGA224A</t>
    <phoneticPr fontId="14"/>
  </si>
  <si>
    <t>AC0834</t>
  </si>
  <si>
    <t>RXGA280A</t>
    <phoneticPr fontId="14"/>
  </si>
  <si>
    <t>AC0835</t>
  </si>
  <si>
    <t>RXGA335A</t>
    <phoneticPr fontId="14"/>
  </si>
  <si>
    <t>AC0836</t>
  </si>
  <si>
    <t>RXGA400A</t>
    <phoneticPr fontId="14"/>
  </si>
  <si>
    <t>AC0837</t>
  </si>
  <si>
    <t>RXGA450A</t>
    <phoneticPr fontId="14"/>
  </si>
  <si>
    <t>AC0838</t>
  </si>
  <si>
    <t>VRV7 Xｼﾘｰｽﾞ 高COP</t>
    <phoneticPr fontId="14"/>
  </si>
  <si>
    <t>RXHA224A</t>
    <phoneticPr fontId="14"/>
  </si>
  <si>
    <t>AC0839</t>
  </si>
  <si>
    <t>RXHA335A</t>
    <phoneticPr fontId="14"/>
  </si>
  <si>
    <t>AC0840</t>
  </si>
  <si>
    <t>VRV7 Aｼﾘｰｽﾞ</t>
    <phoneticPr fontId="14"/>
  </si>
  <si>
    <t>RXYA224A</t>
    <phoneticPr fontId="14"/>
  </si>
  <si>
    <t>AC0841</t>
  </si>
  <si>
    <t>RXYA335A</t>
    <phoneticPr fontId="14"/>
  </si>
  <si>
    <t>AC0842</t>
  </si>
  <si>
    <t>RXGA224AE</t>
    <phoneticPr fontId="14"/>
  </si>
  <si>
    <t>AC0843</t>
  </si>
  <si>
    <t>ＲXGA280AE</t>
    <phoneticPr fontId="14"/>
  </si>
  <si>
    <t>AC0844</t>
  </si>
  <si>
    <t>RXGA335AE</t>
    <phoneticPr fontId="14"/>
  </si>
  <si>
    <t>AC0845</t>
  </si>
  <si>
    <t>RXGA400AE</t>
    <phoneticPr fontId="14"/>
  </si>
  <si>
    <t>AC0846</t>
  </si>
  <si>
    <t>RXGA450AE</t>
    <phoneticPr fontId="14"/>
  </si>
  <si>
    <t>AC0847</t>
  </si>
  <si>
    <t>RXHA224AE</t>
    <phoneticPr fontId="14"/>
  </si>
  <si>
    <t>AC0848</t>
  </si>
  <si>
    <t>RXHA335AE</t>
    <phoneticPr fontId="14"/>
  </si>
  <si>
    <t>AC0849</t>
  </si>
  <si>
    <t>RXYA224AE</t>
    <phoneticPr fontId="14"/>
  </si>
  <si>
    <t>AC0850</t>
  </si>
  <si>
    <t>RXYA335AE</t>
    <phoneticPr fontId="14"/>
  </si>
  <si>
    <t>AC0851</t>
  </si>
  <si>
    <t>RXGA224AH</t>
    <phoneticPr fontId="14"/>
  </si>
  <si>
    <t>重塩害仕様</t>
    <rPh sb="0" eb="1">
      <t>ジュウ</t>
    </rPh>
    <rPh sb="3" eb="5">
      <t>シヨウ</t>
    </rPh>
    <phoneticPr fontId="14"/>
  </si>
  <si>
    <t>AC0852</t>
  </si>
  <si>
    <t>ＲXGA280AH</t>
    <phoneticPr fontId="14"/>
  </si>
  <si>
    <t>AC0853</t>
  </si>
  <si>
    <t>RXGA335AH</t>
    <phoneticPr fontId="14"/>
  </si>
  <si>
    <t>AC0854</t>
  </si>
  <si>
    <t>RXGA400AH</t>
    <phoneticPr fontId="14"/>
  </si>
  <si>
    <t>AC0855</t>
  </si>
  <si>
    <t>RXGA450AH</t>
    <phoneticPr fontId="14"/>
  </si>
  <si>
    <t>AC0856</t>
  </si>
  <si>
    <t>RXHA224AH</t>
    <phoneticPr fontId="14"/>
  </si>
  <si>
    <t>AC0857</t>
  </si>
  <si>
    <t>RXHA335AH</t>
    <phoneticPr fontId="14"/>
  </si>
  <si>
    <t>AC0858</t>
  </si>
  <si>
    <t>RXYA224AH</t>
    <phoneticPr fontId="14"/>
  </si>
  <si>
    <t>AC0859</t>
  </si>
  <si>
    <t>RXYA335AH</t>
    <phoneticPr fontId="14"/>
  </si>
  <si>
    <t>AC0860</t>
  </si>
  <si>
    <t>RXUP450FCR</t>
    <phoneticPr fontId="14"/>
  </si>
  <si>
    <t>工場改造品</t>
    <rPh sb="0" eb="2">
      <t>コウジョウ</t>
    </rPh>
    <rPh sb="2" eb="4">
      <t>カイゾウ</t>
    </rPh>
    <rPh sb="4" eb="5">
      <t>ヒン</t>
    </rPh>
    <phoneticPr fontId="14"/>
  </si>
  <si>
    <t>AC0861</t>
  </si>
  <si>
    <t>PUZ-ZRMP224KA</t>
    <phoneticPr fontId="14"/>
  </si>
  <si>
    <t>AC0862</t>
  </si>
  <si>
    <t>PUZ-ZRMP224KA-BS</t>
    <phoneticPr fontId="14"/>
  </si>
  <si>
    <t>AC0863</t>
  </si>
  <si>
    <t>PUZ-ZRMP224KA-BSG</t>
    <phoneticPr fontId="14"/>
  </si>
  <si>
    <t>AC0864</t>
  </si>
  <si>
    <t>AC0865</t>
  </si>
  <si>
    <t>ﾌﾚｯｸｽﾏﾙﾁ(高効率TGｼﾘｰｽﾞ)</t>
    <rPh sb="9" eb="12">
      <t>コウコウリツ</t>
    </rPh>
    <phoneticPr fontId="14"/>
  </si>
  <si>
    <t>RAS-GP140TG</t>
    <phoneticPr fontId="14"/>
  </si>
  <si>
    <t>AC0866</t>
  </si>
  <si>
    <t>RAS-GP160TG</t>
    <phoneticPr fontId="14"/>
  </si>
  <si>
    <t>AC0867</t>
  </si>
  <si>
    <t>RAS-GP224TG</t>
    <phoneticPr fontId="14"/>
  </si>
  <si>
    <t>AC0868</t>
  </si>
  <si>
    <t>RAS-GP280TG</t>
    <phoneticPr fontId="14"/>
  </si>
  <si>
    <t>AC0869</t>
  </si>
  <si>
    <t>RAS-GP335TG</t>
    <phoneticPr fontId="14"/>
  </si>
  <si>
    <t>AC0870</t>
  </si>
  <si>
    <t>RAS-GP400TG</t>
    <phoneticPr fontId="14"/>
  </si>
  <si>
    <t>AC0871</t>
  </si>
  <si>
    <t>RAS-GP450TG</t>
    <phoneticPr fontId="14"/>
  </si>
  <si>
    <t>AC0872</t>
  </si>
  <si>
    <t>RAS-GP500TG</t>
    <phoneticPr fontId="14"/>
  </si>
  <si>
    <t>AC0873</t>
  </si>
  <si>
    <t>RAS-GP140TG(E)</t>
    <phoneticPr fontId="14"/>
  </si>
  <si>
    <t>AC0874</t>
  </si>
  <si>
    <t>RAS-GP160TG(E)</t>
    <phoneticPr fontId="14"/>
  </si>
  <si>
    <t>AC0875</t>
  </si>
  <si>
    <t>RAS-GP224TG(E)</t>
    <phoneticPr fontId="14"/>
  </si>
  <si>
    <t>AC0876</t>
  </si>
  <si>
    <t>RAS-GP280TG(E)</t>
    <phoneticPr fontId="14"/>
  </si>
  <si>
    <t>AC0877</t>
  </si>
  <si>
    <t>RAS-GP335TG(E)</t>
    <phoneticPr fontId="14"/>
  </si>
  <si>
    <t>AC0878</t>
  </si>
  <si>
    <t>RAS-GP400TG(E)</t>
    <phoneticPr fontId="14"/>
  </si>
  <si>
    <t>AC0879</t>
  </si>
  <si>
    <t>RAS-GP450TG(E)</t>
    <phoneticPr fontId="14"/>
  </si>
  <si>
    <t>AC0880</t>
  </si>
  <si>
    <t>RAS-GP500TG(E)</t>
    <phoneticPr fontId="14"/>
  </si>
  <si>
    <t>AC0881</t>
  </si>
  <si>
    <t>RAS-GP140TG(J)</t>
    <phoneticPr fontId="14"/>
  </si>
  <si>
    <t>AC0882</t>
  </si>
  <si>
    <t>RAS-GP160TG(J)</t>
    <phoneticPr fontId="14"/>
  </si>
  <si>
    <t>AC0883</t>
  </si>
  <si>
    <t>RAS-GP224TG(J)</t>
    <phoneticPr fontId="14"/>
  </si>
  <si>
    <t>AC0884</t>
  </si>
  <si>
    <t>RAS-GP280TG(J)</t>
    <phoneticPr fontId="14"/>
  </si>
  <si>
    <t>AC0885</t>
  </si>
  <si>
    <t>RAS-GP335TG(J)</t>
    <phoneticPr fontId="14"/>
  </si>
  <si>
    <t>AC0886</t>
  </si>
  <si>
    <t>RAS-GP400TG(J)</t>
    <phoneticPr fontId="14"/>
  </si>
  <si>
    <t>AC0887</t>
  </si>
  <si>
    <t>RAS-GP450TG(J)</t>
    <phoneticPr fontId="14"/>
  </si>
  <si>
    <t>AC0888</t>
  </si>
  <si>
    <t>RAS-GP500TG(J)</t>
    <phoneticPr fontId="14"/>
  </si>
  <si>
    <t>AC0889</t>
  </si>
  <si>
    <t>RAS-GP140TG(K)</t>
    <phoneticPr fontId="14"/>
  </si>
  <si>
    <t>AC0890</t>
  </si>
  <si>
    <t>RAS-GP160TG(K)</t>
    <phoneticPr fontId="14"/>
  </si>
  <si>
    <t>AC0891</t>
  </si>
  <si>
    <t>RAS-GP224TG(K)</t>
    <phoneticPr fontId="14"/>
  </si>
  <si>
    <t>AC0892</t>
  </si>
  <si>
    <t>RAS-GP280TG(K)</t>
    <phoneticPr fontId="14"/>
  </si>
  <si>
    <t>AC0893</t>
  </si>
  <si>
    <t>RAS-GP335TG(K)</t>
    <phoneticPr fontId="14"/>
  </si>
  <si>
    <t>AC0894</t>
  </si>
  <si>
    <t>RAS-GP400TG(K)</t>
    <phoneticPr fontId="14"/>
  </si>
  <si>
    <t>AC0895</t>
  </si>
  <si>
    <t>RAS-GP450TG(K)</t>
    <phoneticPr fontId="14"/>
  </si>
  <si>
    <t>AC0896</t>
  </si>
  <si>
    <t>RAS-GP500TG(K)</t>
    <phoneticPr fontId="14"/>
  </si>
  <si>
    <t>AC0897</t>
  </si>
  <si>
    <t>RAS-GP140TG(KE)</t>
    <phoneticPr fontId="14"/>
  </si>
  <si>
    <t>AC0898</t>
  </si>
  <si>
    <t>RAS-GP160TG(KE)</t>
    <phoneticPr fontId="14"/>
  </si>
  <si>
    <t>AC0899</t>
  </si>
  <si>
    <t>RAS-GP224TG(KE)</t>
    <phoneticPr fontId="14"/>
  </si>
  <si>
    <t>AC0900</t>
  </si>
  <si>
    <t>RAS-GP280TG(KE)</t>
    <phoneticPr fontId="14"/>
  </si>
  <si>
    <t>AC0901</t>
  </si>
  <si>
    <t>RAS-GP335TG(KE)</t>
    <phoneticPr fontId="14"/>
  </si>
  <si>
    <t>AC0902</t>
  </si>
  <si>
    <t>RAS-GP400TG(KE)</t>
    <phoneticPr fontId="14"/>
  </si>
  <si>
    <t>AC0903</t>
  </si>
  <si>
    <t>RAS-GP450TG(KE)</t>
    <phoneticPr fontId="14"/>
  </si>
  <si>
    <t>AC0904</t>
  </si>
  <si>
    <t>RAS-GP500TG(KE)</t>
    <phoneticPr fontId="14"/>
  </si>
  <si>
    <t>AC0905</t>
  </si>
  <si>
    <t>RAS-GP140TG(KJ)</t>
    <phoneticPr fontId="14"/>
  </si>
  <si>
    <t>AC0906</t>
  </si>
  <si>
    <t>RAS-GP160TG(KJ)</t>
    <phoneticPr fontId="14"/>
  </si>
  <si>
    <t>AC0907</t>
  </si>
  <si>
    <t>RAS-GP224TG(KJ)</t>
    <phoneticPr fontId="14"/>
  </si>
  <si>
    <t>AC0908</t>
  </si>
  <si>
    <t>RAS-GP280TG(KJ)</t>
    <phoneticPr fontId="14"/>
  </si>
  <si>
    <t>AC0909</t>
  </si>
  <si>
    <t>RAS-GP335TG(KJ)</t>
    <phoneticPr fontId="14"/>
  </si>
  <si>
    <t>AC0910</t>
  </si>
  <si>
    <t>RAS-GP400TG(KJ)</t>
    <phoneticPr fontId="14"/>
  </si>
  <si>
    <t>AC0911</t>
  </si>
  <si>
    <t>RAS-GP450TG(KJ)</t>
    <phoneticPr fontId="14"/>
  </si>
  <si>
    <t>AC0912</t>
  </si>
  <si>
    <t>RAS-GP500TG(KJ)</t>
    <phoneticPr fontId="14"/>
  </si>
  <si>
    <t>AC0913</t>
  </si>
  <si>
    <t>RAS-GP140TG(F)</t>
    <phoneticPr fontId="14"/>
  </si>
  <si>
    <t>AC0914</t>
  </si>
  <si>
    <t>RAS-GP160TG(F)</t>
    <phoneticPr fontId="14"/>
  </si>
  <si>
    <t>AC0915</t>
  </si>
  <si>
    <t>RAS-GP224TG(F)</t>
    <phoneticPr fontId="14"/>
  </si>
  <si>
    <t>AC0916</t>
  </si>
  <si>
    <t>RAS-GP280TG(F)</t>
    <phoneticPr fontId="14"/>
  </si>
  <si>
    <t>AC0917</t>
  </si>
  <si>
    <t>RAS-GP335TG(F)</t>
    <phoneticPr fontId="14"/>
  </si>
  <si>
    <t>AC0918</t>
  </si>
  <si>
    <t>RAS-GP400TG(F)</t>
    <phoneticPr fontId="14"/>
  </si>
  <si>
    <t>AC0919</t>
  </si>
  <si>
    <t>RAS-GP450TG(F)</t>
    <phoneticPr fontId="14"/>
  </si>
  <si>
    <t>AC0920</t>
  </si>
  <si>
    <t>RAS-GP500TG(F)</t>
    <phoneticPr fontId="14"/>
  </si>
  <si>
    <t>AC0921</t>
  </si>
  <si>
    <t>RAS-GP140TG(FE)</t>
    <phoneticPr fontId="14"/>
  </si>
  <si>
    <t>AC0922</t>
  </si>
  <si>
    <t>RAS-GP160TG(FE)</t>
    <phoneticPr fontId="14"/>
  </si>
  <si>
    <t>AC0923</t>
  </si>
  <si>
    <t>RAS-GP224TG(FE)</t>
    <phoneticPr fontId="14"/>
  </si>
  <si>
    <t>AC0924</t>
  </si>
  <si>
    <t>RAS-GP280TG(FE)</t>
    <phoneticPr fontId="14"/>
  </si>
  <si>
    <t>AC0925</t>
  </si>
  <si>
    <t>RAS-GP335TG(FE)</t>
    <phoneticPr fontId="14"/>
  </si>
  <si>
    <t>AC0926</t>
  </si>
  <si>
    <t>RAS-GP400TG(FE)</t>
    <phoneticPr fontId="14"/>
  </si>
  <si>
    <t>AC0927</t>
  </si>
  <si>
    <t>RAS-GP450TG(FE)</t>
    <phoneticPr fontId="14"/>
  </si>
  <si>
    <t>AC0928</t>
  </si>
  <si>
    <t>RAS-GP500TG(FE)</t>
    <phoneticPr fontId="14"/>
  </si>
  <si>
    <t>AC0929</t>
  </si>
  <si>
    <t>RAS-GP140TG(FJ)</t>
    <phoneticPr fontId="14"/>
  </si>
  <si>
    <t>AC0930</t>
  </si>
  <si>
    <t>RAS-GP160TG(FJ)</t>
    <phoneticPr fontId="14"/>
  </si>
  <si>
    <t>AC0931</t>
  </si>
  <si>
    <t>RAS-GP224TG(FJ)</t>
    <phoneticPr fontId="14"/>
  </si>
  <si>
    <t>AC0932</t>
  </si>
  <si>
    <t>RAS-GP280TG(FJ)</t>
    <phoneticPr fontId="14"/>
  </si>
  <si>
    <t>AC0933</t>
  </si>
  <si>
    <t>RAS-GP335TG(FJ)</t>
    <phoneticPr fontId="14"/>
  </si>
  <si>
    <t>AC0934</t>
  </si>
  <si>
    <t>RAS-GP400TG(FJ)</t>
    <phoneticPr fontId="14"/>
  </si>
  <si>
    <t>AC0935</t>
  </si>
  <si>
    <t>RAS-GP450TG(FJ)</t>
    <phoneticPr fontId="14"/>
  </si>
  <si>
    <t>AC0936</t>
  </si>
  <si>
    <t>RAS-GP500TG(FJ)</t>
    <phoneticPr fontId="14"/>
  </si>
  <si>
    <t>AC0937</t>
  </si>
  <si>
    <t>ﾌﾚｯｸｽﾏﾙﾁ(高効率TSｼﾘｰｽﾞ)</t>
    <rPh sb="9" eb="12">
      <t>コウコウリツ</t>
    </rPh>
    <phoneticPr fontId="14"/>
  </si>
  <si>
    <t>RAS-GP224TS</t>
    <phoneticPr fontId="14"/>
  </si>
  <si>
    <t>AC0938</t>
  </si>
  <si>
    <t>RAS-GP335TS</t>
    <phoneticPr fontId="14"/>
  </si>
  <si>
    <t>AC0939</t>
  </si>
  <si>
    <t>RAS-GP224TS(E)</t>
    <phoneticPr fontId="14"/>
  </si>
  <si>
    <t>AC0940</t>
  </si>
  <si>
    <t>RAS-GP335TS(E)</t>
    <phoneticPr fontId="14"/>
  </si>
  <si>
    <t>AC0941</t>
  </si>
  <si>
    <t>RAS-GP224TS(J)</t>
    <phoneticPr fontId="14"/>
  </si>
  <si>
    <t>AC0942</t>
  </si>
  <si>
    <t>RAS-GP335TS(J)</t>
    <phoneticPr fontId="14"/>
  </si>
  <si>
    <t>AC0943</t>
  </si>
  <si>
    <t>RAS-GP224TS(K)</t>
    <phoneticPr fontId="14"/>
  </si>
  <si>
    <t>AC0944</t>
  </si>
  <si>
    <t>RAS-GP335TS(K)</t>
    <phoneticPr fontId="14"/>
  </si>
  <si>
    <t>AC0945</t>
  </si>
  <si>
    <t>RAS-GP224TS(KE)</t>
    <phoneticPr fontId="14"/>
  </si>
  <si>
    <t>AC0946</t>
  </si>
  <si>
    <t>RAS-GP335TS(KE)</t>
    <phoneticPr fontId="14"/>
  </si>
  <si>
    <t>AC0947</t>
  </si>
  <si>
    <t>RAS-GP224TS(KJ)</t>
    <phoneticPr fontId="14"/>
  </si>
  <si>
    <t>AC0948</t>
  </si>
  <si>
    <t>RAS-GP335TS(KJ)</t>
    <phoneticPr fontId="14"/>
  </si>
  <si>
    <t>AC0949</t>
  </si>
  <si>
    <t>RAS-GP224TS(F)</t>
    <phoneticPr fontId="14"/>
  </si>
  <si>
    <t>AC0950</t>
  </si>
  <si>
    <t>RAS-GP335TS(F)</t>
    <phoneticPr fontId="14"/>
  </si>
  <si>
    <t>AC0951</t>
  </si>
  <si>
    <t>RAS-GP224TS(FE)</t>
    <phoneticPr fontId="14"/>
  </si>
  <si>
    <t>AC0952</t>
  </si>
  <si>
    <t>RAS-GP335TS(FE)</t>
    <phoneticPr fontId="14"/>
  </si>
  <si>
    <t>AC0953</t>
  </si>
  <si>
    <t>RAS-GP224TS(FJ)</t>
    <phoneticPr fontId="14"/>
  </si>
  <si>
    <t>AC0954</t>
  </si>
  <si>
    <t>RAS-GP335TS(FJ)</t>
    <phoneticPr fontId="14"/>
  </si>
  <si>
    <t>AC0955</t>
  </si>
  <si>
    <t>ﾌﾚｯｸｽﾏﾙﾁ(高効率TZｼﾘｰｽﾞ)</t>
    <rPh sb="9" eb="12">
      <t>コウコウリツ</t>
    </rPh>
    <phoneticPr fontId="14"/>
  </si>
  <si>
    <t>RAS-GP224TZ</t>
    <phoneticPr fontId="14"/>
  </si>
  <si>
    <t>AC0956</t>
  </si>
  <si>
    <t>RAS-GP280TZ</t>
    <phoneticPr fontId="14"/>
  </si>
  <si>
    <t>AC0957</t>
  </si>
  <si>
    <t>RAS-GP160TZC</t>
    <phoneticPr fontId="14"/>
  </si>
  <si>
    <t>AC0958</t>
  </si>
  <si>
    <t>RAS-GP335TZC</t>
    <phoneticPr fontId="14"/>
  </si>
  <si>
    <t>AC0959</t>
  </si>
  <si>
    <t>RAS-GP224TZ(E)</t>
    <phoneticPr fontId="14"/>
  </si>
  <si>
    <t>AC0960</t>
  </si>
  <si>
    <t>RAS-GP280TZ(E)</t>
    <phoneticPr fontId="14"/>
  </si>
  <si>
    <t>AC0961</t>
  </si>
  <si>
    <t>RAS-GP160TZC(E)</t>
    <phoneticPr fontId="14"/>
  </si>
  <si>
    <t>AC0962</t>
  </si>
  <si>
    <t>RAS-GP335TZC(E)</t>
    <phoneticPr fontId="14"/>
  </si>
  <si>
    <t>AC0963</t>
  </si>
  <si>
    <t>RAS-GP224TZ(J)</t>
    <phoneticPr fontId="14"/>
  </si>
  <si>
    <t>AC0964</t>
  </si>
  <si>
    <t>RAS-GP280TZ(J)</t>
    <phoneticPr fontId="14"/>
  </si>
  <si>
    <t>AC0965</t>
  </si>
  <si>
    <t>RAS-GP160TZC(J)</t>
    <phoneticPr fontId="14"/>
  </si>
  <si>
    <t>AC0966</t>
  </si>
  <si>
    <t>RAS-GP335TZC(J)</t>
    <phoneticPr fontId="14"/>
  </si>
  <si>
    <t>AC0967</t>
  </si>
  <si>
    <t>RAS-GP224TZ(K)</t>
    <phoneticPr fontId="14"/>
  </si>
  <si>
    <t>AC0968</t>
  </si>
  <si>
    <t>RAS-GP280TZ(K)</t>
    <phoneticPr fontId="14"/>
  </si>
  <si>
    <t>AC0969</t>
  </si>
  <si>
    <t>RAS-GP160TZC(K)</t>
    <phoneticPr fontId="14"/>
  </si>
  <si>
    <t>AC0970</t>
  </si>
  <si>
    <t>RAS-GP335TZC(K)</t>
    <phoneticPr fontId="14"/>
  </si>
  <si>
    <t>AC0971</t>
  </si>
  <si>
    <t>RAS-GP224TZ(KE)</t>
    <phoneticPr fontId="14"/>
  </si>
  <si>
    <t>AC0972</t>
  </si>
  <si>
    <t>RAS-GP280TZ(KE)</t>
    <phoneticPr fontId="14"/>
  </si>
  <si>
    <t>AC0973</t>
  </si>
  <si>
    <t>RAS-GP160TZC(KE)</t>
    <phoneticPr fontId="14"/>
  </si>
  <si>
    <t>AC0974</t>
  </si>
  <si>
    <t>RAS-GP335TZC(KE)</t>
    <phoneticPr fontId="14"/>
  </si>
  <si>
    <t>AC0975</t>
  </si>
  <si>
    <t>RAS-GP224TZ(KJ)</t>
    <phoneticPr fontId="14"/>
  </si>
  <si>
    <t>AC0976</t>
  </si>
  <si>
    <t>RAS-GP280TZ(KJ)</t>
    <phoneticPr fontId="14"/>
  </si>
  <si>
    <t>AC0977</t>
  </si>
  <si>
    <t>RAS-GP160TZC(KJ)</t>
    <phoneticPr fontId="14"/>
  </si>
  <si>
    <t>AC0978</t>
  </si>
  <si>
    <t>RAS-GP335TZC(KJ)</t>
    <phoneticPr fontId="14"/>
  </si>
  <si>
    <t>AC0979</t>
  </si>
  <si>
    <t>RAS-GP224TZ(F)</t>
    <phoneticPr fontId="14"/>
  </si>
  <si>
    <t>AC0980</t>
  </si>
  <si>
    <t>RAS-GP280TZ(F)</t>
    <phoneticPr fontId="14"/>
  </si>
  <si>
    <t>AC0981</t>
  </si>
  <si>
    <t>RAS-GP160TZC(F)</t>
    <phoneticPr fontId="14"/>
  </si>
  <si>
    <t>AC0982</t>
  </si>
  <si>
    <t>RAS-GP335TZC(F)</t>
    <phoneticPr fontId="14"/>
  </si>
  <si>
    <t>AC0983</t>
  </si>
  <si>
    <t>RAS-GP224TZ(FE)</t>
    <phoneticPr fontId="14"/>
  </si>
  <si>
    <t>AC0984</t>
  </si>
  <si>
    <t>RAS-GP280TZ(FE)</t>
    <phoneticPr fontId="14"/>
  </si>
  <si>
    <t>AC0985</t>
  </si>
  <si>
    <t>RAS-GP160TZC(FE)</t>
    <phoneticPr fontId="14"/>
  </si>
  <si>
    <t>AC0986</t>
  </si>
  <si>
    <t>RAS-GP335TZC(FE)</t>
    <phoneticPr fontId="14"/>
  </si>
  <si>
    <t>AC0987</t>
  </si>
  <si>
    <t>RAS-GP224TZ(FJ)</t>
    <phoneticPr fontId="14"/>
  </si>
  <si>
    <t>AC0988</t>
  </si>
  <si>
    <t>RAS-GP280TZ(FJ)</t>
    <phoneticPr fontId="14"/>
  </si>
  <si>
    <t>AC0989</t>
  </si>
  <si>
    <t>RAS-GP160TZC(FJ)</t>
    <phoneticPr fontId="14"/>
  </si>
  <si>
    <t>AC0990</t>
  </si>
  <si>
    <t>RAS-GP335TZC(FJ)</t>
    <phoneticPr fontId="14"/>
  </si>
  <si>
    <t>組み合わせ専用ユニットのためＲＡＳ－ＧＰ３３５ＴＺと同等のＡＰＦとして扱う</t>
  </si>
  <si>
    <t>組み合わせ専用ユニットのためＲＡＳ－ＧＰ６７０ＴＺと同等のＡＰＦとして扱う</t>
  </si>
  <si>
    <t>吸込み網付・組み合わせ専用ユニットのためＲＡＳ－ＧＰ３３５ＴＺと同等のＡＰＦとして扱う</t>
    <rPh sb="0" eb="2">
      <t>スイコ</t>
    </rPh>
    <rPh sb="3" eb="5">
      <t>アミツキ</t>
    </rPh>
    <phoneticPr fontId="14"/>
  </si>
  <si>
    <t>吸込み網付・組み合わせ専用ユニットのためＲＡＳ－ＧＰ６７０ＴＺと同等のＡＰＦとして扱う</t>
    <rPh sb="0" eb="2">
      <t>スイコ</t>
    </rPh>
    <rPh sb="3" eb="5">
      <t>アミツキ</t>
    </rPh>
    <phoneticPr fontId="14"/>
  </si>
  <si>
    <t>AC0991</t>
  </si>
  <si>
    <t>CU-P40H7S</t>
  </si>
  <si>
    <t>3.6</t>
  </si>
  <si>
    <t>AC0992</t>
  </si>
  <si>
    <t>CU-P40H7S-J</t>
    <phoneticPr fontId="14"/>
  </si>
  <si>
    <t>AC0993</t>
  </si>
  <si>
    <t>CU-P40H7</t>
  </si>
  <si>
    <t>AC0994</t>
  </si>
  <si>
    <t>CU-P40H7-J</t>
    <phoneticPr fontId="14"/>
  </si>
  <si>
    <t>AC0995</t>
  </si>
  <si>
    <t>CU-P45H7S</t>
    <phoneticPr fontId="14"/>
  </si>
  <si>
    <t>AC0996</t>
  </si>
  <si>
    <t>CU-P45H7S-J</t>
    <phoneticPr fontId="14"/>
  </si>
  <si>
    <t>AC0997</t>
  </si>
  <si>
    <t>CU-P45H7</t>
  </si>
  <si>
    <t>AC0998</t>
  </si>
  <si>
    <t>CU-P45H7-J</t>
    <phoneticPr fontId="14"/>
  </si>
  <si>
    <t>AC0999</t>
  </si>
  <si>
    <t>寒冷地向け</t>
    <rPh sb="0" eb="3">
      <t>カンレイチ</t>
    </rPh>
    <rPh sb="3" eb="4">
      <t>ム</t>
    </rPh>
    <phoneticPr fontId="14"/>
  </si>
  <si>
    <t>CU-P80K7</t>
  </si>
  <si>
    <t>6.7</t>
  </si>
  <si>
    <t>7.1</t>
  </si>
  <si>
    <t>AC1000</t>
  </si>
  <si>
    <t>CU-P80K7-J</t>
    <phoneticPr fontId="14"/>
  </si>
  <si>
    <t>AC1001</t>
  </si>
  <si>
    <t>CU-P112K7</t>
  </si>
  <si>
    <t>AC1002</t>
  </si>
  <si>
    <t>CU-P112K7-J</t>
    <phoneticPr fontId="14"/>
  </si>
  <si>
    <t>AC1003</t>
  </si>
  <si>
    <t>CU-P140H7-J</t>
    <phoneticPr fontId="14"/>
  </si>
  <si>
    <t>AC1004</t>
  </si>
  <si>
    <t>CU-P224H7</t>
  </si>
  <si>
    <t>AC1005</t>
  </si>
  <si>
    <t>CU-P224H7-J</t>
    <phoneticPr fontId="14"/>
  </si>
  <si>
    <t>重塩害仕様</t>
  </si>
  <si>
    <t>塩害仕様</t>
  </si>
  <si>
    <t>塩害仕様</t>
    <phoneticPr fontId="14"/>
  </si>
  <si>
    <t>吸込み網付＋塩害仕様</t>
    <rPh sb="0" eb="2">
      <t>スイコ</t>
    </rPh>
    <rPh sb="3" eb="5">
      <t>アミツキ</t>
    </rPh>
    <phoneticPr fontId="14"/>
  </si>
  <si>
    <t>吸込み網付＋重塩害仕様</t>
    <rPh sb="0" eb="2">
      <t>スイコ</t>
    </rPh>
    <rPh sb="3" eb="5">
      <t>アミツキ</t>
    </rPh>
    <rPh sb="9" eb="11">
      <t>シヨウ</t>
    </rPh>
    <phoneticPr fontId="14"/>
  </si>
  <si>
    <t>アクティブフィルター付</t>
    <phoneticPr fontId="14"/>
  </si>
  <si>
    <t>アクティブフィルター付＋塩害仕様</t>
    <phoneticPr fontId="14"/>
  </si>
  <si>
    <t>アクティブフィルター付＋重塩害仕様</t>
    <rPh sb="15" eb="17">
      <t>シヨウ</t>
    </rPh>
    <phoneticPr fontId="14"/>
  </si>
  <si>
    <t>AC0668</t>
    <phoneticPr fontId="14"/>
  </si>
  <si>
    <t>重塩害仕様</t>
    <rPh sb="0" eb="1">
      <t>ジュウ</t>
    </rPh>
    <rPh sb="1" eb="3">
      <t>エンガイ</t>
    </rPh>
    <rPh sb="3" eb="5">
      <t>シヨウ</t>
    </rPh>
    <phoneticPr fontId="14"/>
  </si>
  <si>
    <t>塩害仕様・組み合わせ専用ユニットのためＲＡＳ－ＧＰ３３５ＴＺと同等のＡＰＦとして扱う</t>
    <phoneticPr fontId="14"/>
  </si>
  <si>
    <t>塩害仕様・組み合わせ専用ユニットのためＲＡＳ－ＧＰ６７０ＴＺと同等のＡＰＦとして扱う</t>
    <phoneticPr fontId="14"/>
  </si>
  <si>
    <t>重塩害仕様・組み合わせ専用ユニットのためＲＡＳ－ＧＰ３３５ＴＺと同等のＡＰＦとして扱う</t>
    <rPh sb="3" eb="5">
      <t>シヨウ</t>
    </rPh>
    <phoneticPr fontId="14"/>
  </si>
  <si>
    <t>重塩害仕様・組み合わせ専用ユニットのためＲＡＳ－ＧＰ６７０ＴＺと同等のＡＰＦとして扱う</t>
    <rPh sb="3" eb="5">
      <t>シヨウ</t>
    </rPh>
    <phoneticPr fontId="14"/>
  </si>
  <si>
    <t>吸込み網付＋塩害仕様・組み合わせ専用ユニットのためＲＡＳ－ＧＰ３３５ＴＺと同等のＡＰＦとして扱う</t>
    <rPh sb="0" eb="2">
      <t>スイコ</t>
    </rPh>
    <rPh sb="3" eb="5">
      <t>アミツキ</t>
    </rPh>
    <phoneticPr fontId="14"/>
  </si>
  <si>
    <t>吸込み網付＋塩害仕様・組み合わせ専用ユニットのためＲＡＳ－ＧＰ６７０ＴＺと同等のＡＰＦとして扱う</t>
    <rPh sb="0" eb="2">
      <t>スイコ</t>
    </rPh>
    <rPh sb="3" eb="5">
      <t>アミツキ</t>
    </rPh>
    <phoneticPr fontId="14"/>
  </si>
  <si>
    <t>吸込み網付＋重塩害仕様・組み合わせ専用ユニットのためＲＡＳ－ＧＰ３３５ＴＺと同等のＡＰＦとして扱う</t>
    <rPh sb="0" eb="2">
      <t>スイコ</t>
    </rPh>
    <rPh sb="3" eb="5">
      <t>アミツキ</t>
    </rPh>
    <rPh sb="9" eb="11">
      <t>シヨウ</t>
    </rPh>
    <phoneticPr fontId="14"/>
  </si>
  <si>
    <t>吸込み網付＋重塩害仕様組み合わせ専用ユニットのためＲＡＳ－ＧＰ６７０ＴＺと同等のＡＰＦとして扱う</t>
    <rPh sb="0" eb="2">
      <t>スイコ</t>
    </rPh>
    <rPh sb="3" eb="5">
      <t>アミツキ</t>
    </rPh>
    <rPh sb="9" eb="11">
      <t>シヨウ</t>
    </rPh>
    <phoneticPr fontId="14"/>
  </si>
  <si>
    <t>アクティブフィルター付・組み合わせ専用ユニットのためＲＡＳ－ＧＰ３３５ＴＺと同等のＡＰＦとして扱う</t>
    <phoneticPr fontId="14"/>
  </si>
  <si>
    <t>アクティブフィルター付・組み合わせ専用ユニットのためＲＡＳ－ＧＰ６７０ＴＺと同等のＡＰＦとして扱う</t>
    <phoneticPr fontId="14"/>
  </si>
  <si>
    <t>アクティブフィルター付＋塩害仕様・組み合わせ専用ユニットのためＲＡＳ－ＧＰ３３５ＴＺと同等のＡＰＦとして扱う</t>
    <phoneticPr fontId="14"/>
  </si>
  <si>
    <t>アクティブフィルター付＋塩害仕様・組み合わせ専用ユニットのためＲＡＳ－ＧＰ６７０ＴＺと同等のＡＰＦとして扱う</t>
    <phoneticPr fontId="14"/>
  </si>
  <si>
    <t>アクティブフィルター付＋重塩害仕様・組み合わせ専用ユニットのためＲＡＳ－ＧＰ３３５ＴＺと同等のＡＰＦとして扱う</t>
    <rPh sb="15" eb="17">
      <t>シヨウ</t>
    </rPh>
    <phoneticPr fontId="14"/>
  </si>
  <si>
    <t>アクティブフィルター付＋重塩害仕様・組み合わせ専用ユニットのためＲＡＳ－ＧＰ６７０ＴＺと同等のＡＰＦとして扱う</t>
    <rPh sb="15" eb="17">
      <t>シヨウ</t>
    </rPh>
    <phoneticPr fontId="14"/>
  </si>
  <si>
    <t>XEPHY Eco（高効率タイプ）</t>
    <phoneticPr fontId="14"/>
  </si>
  <si>
    <t>AC1006</t>
  </si>
  <si>
    <t>FDCV(S)P1125HA</t>
    <phoneticPr fontId="14"/>
  </si>
  <si>
    <t>AC1007</t>
  </si>
  <si>
    <t>FDCV(S)P1405HA</t>
  </si>
  <si>
    <t>AC1008</t>
  </si>
  <si>
    <t>FDCV(S)P1605HA</t>
    <phoneticPr fontId="14"/>
  </si>
  <si>
    <t>AC1009</t>
  </si>
  <si>
    <t>FDCV(S)P2245H</t>
    <phoneticPr fontId="14"/>
  </si>
  <si>
    <t>AC1010</t>
  </si>
  <si>
    <t>グランマルチ</t>
  </si>
  <si>
    <t>PUHY-GMP280FM</t>
  </si>
  <si>
    <t>AC1011</t>
  </si>
  <si>
    <t>PUHY-GMP280FM-BS</t>
  </si>
  <si>
    <t>AC1012</t>
  </si>
  <si>
    <t>PUHY-GMP280FM-BSG</t>
  </si>
  <si>
    <t>AC1013</t>
  </si>
  <si>
    <t>PUHY-GMP335FM</t>
  </si>
  <si>
    <t>AC1014</t>
  </si>
  <si>
    <t>PUHY-GMP335FM-BS</t>
  </si>
  <si>
    <t>AC1015</t>
  </si>
  <si>
    <t>PUHY-GMP335FM-BSG</t>
  </si>
  <si>
    <t>AC1016</t>
  </si>
  <si>
    <t>シティマルチY GR〈高効率EXシリーズ〉</t>
    <rPh sb="11" eb="14">
      <t>コウコウリツ</t>
    </rPh>
    <phoneticPr fontId="14"/>
  </si>
  <si>
    <t>PUHY-EMP335FM</t>
  </si>
  <si>
    <t>AC1017</t>
  </si>
  <si>
    <t>PUHY-EMP335FM-BS</t>
  </si>
  <si>
    <t>AC1018</t>
  </si>
  <si>
    <t>PUHY-EMP335FM-BSG</t>
  </si>
  <si>
    <t>AC1019</t>
  </si>
  <si>
    <t>PUHY-EMP400FM</t>
  </si>
  <si>
    <t>AC1020</t>
  </si>
  <si>
    <t>PUHY-EMP400FM-BS</t>
  </si>
  <si>
    <t>AC1021</t>
  </si>
  <si>
    <t>PUHY-EMP400FM-BSG</t>
  </si>
  <si>
    <t>AC1022</t>
  </si>
  <si>
    <t>シティマルチY GR〈高効率シリーズ〉</t>
    <rPh sb="11" eb="14">
      <t>コウコウリツ</t>
    </rPh>
    <phoneticPr fontId="14"/>
  </si>
  <si>
    <t>PUHY-MP335DM</t>
  </si>
  <si>
    <t>AC1023</t>
  </si>
  <si>
    <t>PUHY-MP335DM-BS</t>
  </si>
  <si>
    <t>AC1024</t>
  </si>
  <si>
    <t>PUHY-MP335DM-BSG</t>
  </si>
  <si>
    <t>AC1025</t>
  </si>
  <si>
    <t>RQUP224FBH</t>
  </si>
  <si>
    <t>AC1026</t>
  </si>
  <si>
    <t>ダイキン工業株式会社</t>
  </si>
  <si>
    <t>ビル用マルチエアコン</t>
  </si>
  <si>
    <t>RQUP280FBE</t>
  </si>
  <si>
    <t>AC1027</t>
  </si>
  <si>
    <t>RQUP280FBH</t>
  </si>
  <si>
    <t>AC1028</t>
  </si>
  <si>
    <t>RQUP335FBE</t>
  </si>
  <si>
    <t>AC1029</t>
  </si>
  <si>
    <t>RQUP400FBE</t>
  </si>
  <si>
    <t>AC1030</t>
  </si>
  <si>
    <t>RQUP400FBH</t>
  </si>
  <si>
    <t>AC1031</t>
  </si>
  <si>
    <t>RQUP450FBE</t>
  </si>
  <si>
    <t>AC1032</t>
  </si>
  <si>
    <t>FDCK(S)P1125H</t>
  </si>
  <si>
    <t>AC1033</t>
  </si>
  <si>
    <t>FDCK(S)P805H</t>
  </si>
  <si>
    <t>AC1034</t>
  </si>
  <si>
    <t>PUZ-ERMP140LA12-BS</t>
  </si>
  <si>
    <t>AC1035</t>
  </si>
  <si>
    <t>PUZ-ERMP140LA12-BSG</t>
  </si>
  <si>
    <t>AC1036</t>
  </si>
  <si>
    <t>RAS-GP140RSH4</t>
    <phoneticPr fontId="14"/>
  </si>
  <si>
    <t>AC1037</t>
  </si>
  <si>
    <t>RAS-GP140RSH4(E)</t>
    <phoneticPr fontId="14"/>
  </si>
  <si>
    <t>AC1038</t>
  </si>
  <si>
    <t>RAS-GP140RSH4(J)</t>
    <phoneticPr fontId="14"/>
  </si>
  <si>
    <t>AC1039</t>
  </si>
  <si>
    <t>RAS-GP140RSH4(B)</t>
    <phoneticPr fontId="14"/>
  </si>
  <si>
    <t>ビル用マルチエアコン</t>
    <rPh sb="2" eb="3">
      <t>ヨウ</t>
    </rPh>
    <phoneticPr fontId="1"/>
  </si>
  <si>
    <t>RXUA224AA</t>
    <phoneticPr fontId="1"/>
  </si>
  <si>
    <t>RXUA280AA</t>
    <phoneticPr fontId="1"/>
  </si>
  <si>
    <t>パナソニック株式会社</t>
    <rPh sb="6" eb="10">
      <t>カブシキカイシャ</t>
    </rPh>
    <phoneticPr fontId="1"/>
  </si>
  <si>
    <t>店舗用パッケージエアコン</t>
    <rPh sb="0" eb="3">
      <t>テンポヨウ</t>
    </rPh>
    <phoneticPr fontId="1"/>
  </si>
  <si>
    <t>CU-P112GR6</t>
    <phoneticPr fontId="1"/>
  </si>
  <si>
    <t>CU-P112GR6-J</t>
    <phoneticPr fontId="1"/>
  </si>
  <si>
    <t>CU-P140GR6</t>
    <phoneticPr fontId="1"/>
  </si>
  <si>
    <t>CU-P140GR6-J</t>
    <phoneticPr fontId="1"/>
  </si>
  <si>
    <t>CU-P160GR6</t>
    <phoneticPr fontId="1"/>
  </si>
  <si>
    <t>CU-P160GR6-J</t>
    <phoneticPr fontId="1"/>
  </si>
  <si>
    <t>CU-P112GR6-E</t>
    <phoneticPr fontId="1"/>
  </si>
  <si>
    <t>CU-P140GR6-E</t>
    <phoneticPr fontId="1"/>
  </si>
  <si>
    <t>CU-P160GR6-E</t>
    <phoneticPr fontId="1"/>
  </si>
  <si>
    <t>CU-P112UL4</t>
    <phoneticPr fontId="1"/>
  </si>
  <si>
    <t>CU-P112UL4-E</t>
    <phoneticPr fontId="1"/>
  </si>
  <si>
    <t>CU-P112UL4-J</t>
    <phoneticPr fontId="1"/>
  </si>
  <si>
    <t>CU-P140UL4</t>
    <phoneticPr fontId="1"/>
  </si>
  <si>
    <t>CU-P140UL4-E</t>
    <phoneticPr fontId="1"/>
  </si>
  <si>
    <t>CU-P140UL4-J</t>
    <phoneticPr fontId="1"/>
  </si>
  <si>
    <t>CU-P160UL4</t>
    <phoneticPr fontId="1"/>
  </si>
  <si>
    <t>CU-P160UL4-E</t>
    <phoneticPr fontId="1"/>
  </si>
  <si>
    <t>CU-P160UL4-J</t>
    <phoneticPr fontId="1"/>
  </si>
  <si>
    <t>CU-P224UXPR5</t>
    <phoneticPr fontId="1"/>
  </si>
  <si>
    <t>CU-P224UXPR5-J</t>
    <phoneticPr fontId="1"/>
  </si>
  <si>
    <t>CU-P280UXPR5</t>
    <phoneticPr fontId="1"/>
  </si>
  <si>
    <t>CU-P280UXPR5-J</t>
    <phoneticPr fontId="1"/>
  </si>
  <si>
    <t>CU-P335UXPR5</t>
    <phoneticPr fontId="1"/>
  </si>
  <si>
    <t>CU-P335UXPR5-J</t>
    <phoneticPr fontId="1"/>
  </si>
  <si>
    <t>CU-P400UXPR5</t>
    <phoneticPr fontId="1"/>
  </si>
  <si>
    <t>CU-P400UXPR5-J</t>
    <phoneticPr fontId="1"/>
  </si>
  <si>
    <t>CU-P450UXPR5</t>
    <phoneticPr fontId="1"/>
  </si>
  <si>
    <t>CU-P450UXPR5-J</t>
    <phoneticPr fontId="1"/>
  </si>
  <si>
    <t>CU-P224UX5</t>
    <phoneticPr fontId="1"/>
  </si>
  <si>
    <t>CU-P224UX5-E</t>
    <phoneticPr fontId="1"/>
  </si>
  <si>
    <t>CU-P224UX5-J</t>
    <phoneticPr fontId="1"/>
  </si>
  <si>
    <t>CU-P335UX5</t>
    <phoneticPr fontId="1"/>
  </si>
  <si>
    <t>CU-P335UX5-E</t>
    <phoneticPr fontId="1"/>
  </si>
  <si>
    <t>CU-P335UX5-J</t>
    <phoneticPr fontId="1"/>
  </si>
  <si>
    <t>CU-P224UXR5</t>
    <phoneticPr fontId="1"/>
  </si>
  <si>
    <t>CU-P224UXR5-E</t>
    <phoneticPr fontId="1"/>
  </si>
  <si>
    <t>CU-P224UXR5-J</t>
    <phoneticPr fontId="1"/>
  </si>
  <si>
    <t>CU-P335UXR5</t>
    <phoneticPr fontId="1"/>
  </si>
  <si>
    <t>CU-P335UXR5-E</t>
    <phoneticPr fontId="1"/>
  </si>
  <si>
    <t>CU-P335UXR5-J</t>
    <phoneticPr fontId="1"/>
  </si>
  <si>
    <t>CU-P224UXPR5Y</t>
    <phoneticPr fontId="1"/>
  </si>
  <si>
    <t>CU-P224UXPR5Y-J</t>
    <phoneticPr fontId="1"/>
  </si>
  <si>
    <t>CU-P280UXPR5Y</t>
    <phoneticPr fontId="1"/>
  </si>
  <si>
    <t>CU-P280UXPR5Y-J</t>
    <phoneticPr fontId="1"/>
  </si>
  <si>
    <t>CU-P224UXKR5</t>
    <phoneticPr fontId="1"/>
  </si>
  <si>
    <t>CU-P224UXKR5-J</t>
    <phoneticPr fontId="1"/>
  </si>
  <si>
    <t>CU-P280UXKR5</t>
    <phoneticPr fontId="1"/>
  </si>
  <si>
    <t>CU-P280UXKR5-J</t>
    <phoneticPr fontId="1"/>
  </si>
  <si>
    <t>CU-P335UXKR5</t>
    <phoneticPr fontId="1"/>
  </si>
  <si>
    <t>CU-P335UXKR5-J</t>
    <phoneticPr fontId="1"/>
  </si>
  <si>
    <t>三菱重工サーマルシステムズ株式会社</t>
    <rPh sb="0" eb="4">
      <t>ミツビシジュウコウ</t>
    </rPh>
    <rPh sb="13" eb="17">
      <t>カブシキガイシャ</t>
    </rPh>
    <phoneticPr fontId="1"/>
  </si>
  <si>
    <t>FDCVP1125HA</t>
    <phoneticPr fontId="1"/>
  </si>
  <si>
    <t>FDCVP1405HA</t>
    <phoneticPr fontId="1"/>
  </si>
  <si>
    <t>FDCVP1605HA</t>
    <phoneticPr fontId="1"/>
  </si>
  <si>
    <t>CU-P140H7</t>
    <phoneticPr fontId="1"/>
  </si>
  <si>
    <t>AC1040</t>
    <phoneticPr fontId="14"/>
  </si>
  <si>
    <t>RXYP335F</t>
  </si>
  <si>
    <t>AC1041</t>
  </si>
  <si>
    <t>RXYP335FA</t>
    <phoneticPr fontId="14"/>
  </si>
  <si>
    <t>AC1042</t>
  </si>
  <si>
    <t>RXYP335FB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</si>
</sst>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$-F800]dddd\,\ mmmm\ dd\,\ yyyy"/>
    <numFmt numFmtId="177" formatCode="0.00_);[Red]\(0.00\)"/>
    <numFmt numFmtId="178" formatCode="0.0_);[Red]\(0.0\)"/>
    <numFmt numFmtId="179" formatCode="0.0"/>
    <numFmt numFmtId="180" formatCode="#,##0.0;[Red]\-#,##0.0"/>
    <numFmt numFmtId="181" formatCode="#,##0.0_ ;[Red]\-#,##0.0\ "/>
    <numFmt numFmtId="182" formatCode="0.0_ "/>
  </numFmts>
  <fonts count="2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Meiryo UI"/>
      <family val="3"/>
      <charset val="128"/>
    </font>
    <font>
      <sz val="10"/>
      <name val="Arial"/>
      <family val="2"/>
    </font>
    <font>
      <sz val="9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24"/>
      <color theme="1"/>
      <name val="Meiryo UI"/>
      <family val="3"/>
      <charset val="128"/>
    </font>
    <font>
      <sz val="6"/>
      <name val="Yu Gothic"/>
      <family val="2"/>
      <charset val="128"/>
      <scheme val="minor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4"/>
      <color rgb="FFFF0000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color theme="0" tint="-0.34998626667073579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>
      <alignment vertical="center"/>
    </xf>
    <xf numFmtId="0" fontId="5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277">
    <xf numFmtId="0" fontId="0" fillId="0" borderId="0" xfId="0"/>
    <xf numFmtId="0" fontId="6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 shrinkToFit="1"/>
    </xf>
    <xf numFmtId="0" fontId="6" fillId="3" borderId="8" xfId="0" applyFont="1" applyFill="1" applyBorder="1" applyAlignment="1">
      <alignment vertical="center" shrinkToFit="1"/>
    </xf>
    <xf numFmtId="0" fontId="6" fillId="3" borderId="4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4" borderId="0" xfId="0" applyFont="1" applyFill="1" applyBorder="1" applyAlignment="1">
      <alignment horizontal="left" vertical="center" shrinkToFit="1"/>
    </xf>
    <xf numFmtId="0" fontId="6" fillId="4" borderId="6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vertical="center" shrinkToFit="1"/>
    </xf>
    <xf numFmtId="0" fontId="6" fillId="4" borderId="6" xfId="0" applyFont="1" applyFill="1" applyBorder="1" applyAlignment="1">
      <alignment vertical="center" shrinkToFit="1"/>
    </xf>
    <xf numFmtId="0" fontId="6" fillId="4" borderId="4" xfId="0" applyFont="1" applyFill="1" applyBorder="1" applyAlignment="1">
      <alignment vertical="center" shrinkToFit="1"/>
    </xf>
    <xf numFmtId="0" fontId="6" fillId="4" borderId="0" xfId="0" applyFont="1" applyFill="1" applyBorder="1" applyAlignment="1">
      <alignment vertical="center" shrinkToFit="1"/>
    </xf>
    <xf numFmtId="176" fontId="6" fillId="4" borderId="4" xfId="0" applyNumberFormat="1" applyFont="1" applyFill="1" applyBorder="1" applyAlignment="1">
      <alignment vertical="center" shrinkToFit="1"/>
    </xf>
    <xf numFmtId="176" fontId="6" fillId="4" borderId="0" xfId="0" applyNumberFormat="1" applyFont="1" applyFill="1" applyBorder="1" applyAlignment="1">
      <alignment vertical="center" shrinkToFit="1"/>
    </xf>
    <xf numFmtId="0" fontId="15" fillId="0" borderId="0" xfId="4" applyFont="1">
      <alignment vertical="center"/>
    </xf>
    <xf numFmtId="177" fontId="15" fillId="0" borderId="0" xfId="4" applyNumberFormat="1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178" fontId="15" fillId="0" borderId="0" xfId="4" applyNumberFormat="1" applyFont="1" applyAlignment="1">
      <alignment horizontal="center" vertical="center"/>
    </xf>
    <xf numFmtId="0" fontId="16" fillId="0" borderId="0" xfId="4" applyFont="1">
      <alignment vertical="center"/>
    </xf>
    <xf numFmtId="0" fontId="12" fillId="3" borderId="12" xfId="5" applyFont="1" applyFill="1" applyBorder="1" applyAlignment="1">
      <alignment horizontal="center" vertical="center"/>
    </xf>
    <xf numFmtId="0" fontId="10" fillId="0" borderId="0" xfId="4" applyFont="1">
      <alignment vertical="center"/>
    </xf>
    <xf numFmtId="0" fontId="23" fillId="0" borderId="0" xfId="4" applyFont="1">
      <alignment vertical="center"/>
    </xf>
    <xf numFmtId="181" fontId="15" fillId="0" borderId="0" xfId="4" applyNumberFormat="1" applyFont="1">
      <alignment vertical="center"/>
    </xf>
    <xf numFmtId="0" fontId="24" fillId="0" borderId="0" xfId="4" applyFont="1">
      <alignment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77" fontId="15" fillId="0" borderId="0" xfId="0" applyNumberFormat="1" applyFont="1" applyAlignment="1">
      <alignment horizontal="center" vertical="center"/>
    </xf>
    <xf numFmtId="14" fontId="16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78" fontId="15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 wrapText="1"/>
    </xf>
    <xf numFmtId="0" fontId="19" fillId="4" borderId="12" xfId="7" applyNumberFormat="1" applyFont="1" applyFill="1" applyBorder="1" applyAlignment="1" applyProtection="1">
      <alignment horizontal="center" vertical="center" shrinkToFit="1"/>
    </xf>
    <xf numFmtId="0" fontId="16" fillId="4" borderId="12" xfId="7" applyNumberFormat="1" applyFont="1" applyFill="1" applyBorder="1" applyAlignment="1" applyProtection="1">
      <alignment horizontal="center" vertical="center" shrinkToFit="1"/>
    </xf>
    <xf numFmtId="0" fontId="25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4" borderId="12" xfId="7" applyNumberFormat="1" applyFont="1" applyFill="1" applyBorder="1" applyAlignment="1" applyProtection="1">
      <alignment horizontal="center" vertical="center"/>
      <protection locked="0"/>
    </xf>
    <xf numFmtId="179" fontId="19" fillId="4" borderId="12" xfId="7" applyNumberFormat="1" applyFont="1" applyFill="1" applyBorder="1" applyAlignment="1" applyProtection="1">
      <alignment horizontal="center" vertical="center"/>
      <protection locked="0"/>
    </xf>
    <xf numFmtId="180" fontId="19" fillId="4" borderId="12" xfId="7" applyNumberFormat="1" applyFont="1" applyFill="1" applyBorder="1" applyAlignment="1" applyProtection="1">
      <alignment horizontal="center" vertical="center"/>
      <protection locked="0"/>
    </xf>
    <xf numFmtId="0" fontId="19" fillId="4" borderId="12" xfId="7" applyNumberFormat="1" applyFont="1" applyFill="1" applyBorder="1" applyAlignment="1" applyProtection="1">
      <alignment horizontal="center" vertical="center" shrinkToFit="1"/>
      <protection locked="0"/>
    </xf>
    <xf numFmtId="0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0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79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2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78" fontId="19" fillId="4" borderId="12" xfId="7" applyNumberFormat="1" applyFont="1" applyFill="1" applyBorder="1" applyAlignment="1" applyProtection="1">
      <alignment horizontal="center" vertical="center" wrapText="1"/>
      <protection locked="0"/>
    </xf>
    <xf numFmtId="182" fontId="19" fillId="4" borderId="12" xfId="7" applyNumberFormat="1" applyFont="1" applyFill="1" applyBorder="1" applyAlignment="1" applyProtection="1">
      <alignment horizontal="center" vertical="center"/>
      <protection locked="0"/>
    </xf>
    <xf numFmtId="178" fontId="19" fillId="4" borderId="12" xfId="7" applyNumberFormat="1" applyFont="1" applyFill="1" applyBorder="1" applyAlignment="1" applyProtection="1">
      <alignment horizontal="center" vertical="center"/>
      <protection locked="0"/>
    </xf>
    <xf numFmtId="177" fontId="16" fillId="4" borderId="12" xfId="0" applyNumberFormat="1" applyFont="1" applyFill="1" applyBorder="1" applyAlignment="1">
      <alignment horizontal="center" vertical="center"/>
    </xf>
    <xf numFmtId="178" fontId="16" fillId="4" borderId="12" xfId="0" applyNumberFormat="1" applyFont="1" applyFill="1" applyBorder="1" applyAlignment="1">
      <alignment horizontal="center" vertical="center"/>
    </xf>
    <xf numFmtId="0" fontId="16" fillId="4" borderId="12" xfId="0" applyFont="1" applyFill="1" applyBorder="1" applyAlignment="1">
      <alignment horizontal="center" vertical="center" shrinkToFit="1"/>
    </xf>
    <xf numFmtId="0" fontId="16" fillId="4" borderId="12" xfId="0" applyFont="1" applyFill="1" applyBorder="1" applyAlignment="1">
      <alignment horizontal="center" vertical="center"/>
    </xf>
    <xf numFmtId="180" fontId="16" fillId="4" borderId="12" xfId="7" applyNumberFormat="1" applyFont="1" applyFill="1" applyBorder="1" applyAlignment="1">
      <alignment horizontal="center" vertical="center"/>
    </xf>
    <xf numFmtId="49" fontId="19" fillId="4" borderId="12" xfId="7" applyNumberFormat="1" applyFont="1" applyFill="1" applyBorder="1" applyAlignment="1" applyProtection="1">
      <alignment horizontal="center" vertical="center"/>
      <protection locked="0"/>
    </xf>
    <xf numFmtId="0" fontId="16" fillId="4" borderId="12" xfId="7" applyNumberFormat="1" applyFont="1" applyFill="1" applyBorder="1" applyAlignment="1" applyProtection="1">
      <alignment horizontal="center" vertical="center"/>
      <protection locked="0"/>
    </xf>
    <xf numFmtId="0" fontId="19" fillId="4" borderId="12" xfId="7" applyNumberFormat="1" applyFont="1" applyFill="1" applyBorder="1" applyAlignment="1" applyProtection="1">
      <alignment horizontal="left" vertical="center"/>
      <protection locked="0"/>
    </xf>
    <xf numFmtId="0" fontId="19" fillId="4" borderId="12" xfId="0" applyFont="1" applyFill="1" applyBorder="1" applyAlignment="1">
      <alignment horizontal="left" vertical="center"/>
    </xf>
    <xf numFmtId="0" fontId="19" fillId="4" borderId="12" xfId="6" applyNumberFormat="1" applyFont="1" applyFill="1" applyBorder="1" applyAlignment="1" applyProtection="1">
      <alignment horizontal="center" vertical="center"/>
    </xf>
    <xf numFmtId="0" fontId="19" fillId="0" borderId="12" xfId="6" applyNumberFormat="1" applyFont="1" applyFill="1" applyBorder="1" applyAlignment="1" applyProtection="1">
      <alignment horizontal="center" vertical="center"/>
      <protection locked="0"/>
    </xf>
    <xf numFmtId="0" fontId="19" fillId="0" borderId="2" xfId="6" applyNumberFormat="1" applyFont="1" applyFill="1" applyBorder="1" applyAlignment="1" applyProtection="1">
      <alignment horizontal="center" vertical="center"/>
      <protection locked="0"/>
    </xf>
    <xf numFmtId="0" fontId="19" fillId="0" borderId="12" xfId="6" applyNumberFormat="1" applyFont="1" applyFill="1" applyBorder="1" applyAlignment="1" applyProtection="1">
      <alignment horizontal="center" vertical="center" wrapText="1"/>
      <protection locked="0"/>
    </xf>
    <xf numFmtId="178" fontId="19" fillId="0" borderId="12" xfId="6" applyNumberFormat="1" applyFont="1" applyFill="1" applyBorder="1" applyAlignment="1" applyProtection="1">
      <alignment horizontal="center" vertical="center" wrapText="1"/>
      <protection locked="0"/>
    </xf>
    <xf numFmtId="178" fontId="19" fillId="0" borderId="0" xfId="0" applyNumberFormat="1" applyFont="1" applyAlignment="1">
      <alignment horizontal="right" vertical="center"/>
    </xf>
    <xf numFmtId="178" fontId="24" fillId="0" borderId="0" xfId="0" applyNumberFormat="1" applyFont="1" applyAlignment="1">
      <alignment horizontal="left" vertical="center"/>
    </xf>
    <xf numFmtId="177" fontId="19" fillId="0" borderId="0" xfId="0" applyNumberFormat="1" applyFont="1" applyAlignment="1">
      <alignment horizontal="left" vertical="center" wrapText="1"/>
    </xf>
    <xf numFmtId="0" fontId="16" fillId="0" borderId="12" xfId="0" applyFont="1" applyBorder="1" applyAlignment="1">
      <alignment horizontal="center" vertical="center" shrinkToFit="1"/>
    </xf>
    <xf numFmtId="0" fontId="19" fillId="0" borderId="12" xfId="7" applyNumberFormat="1" applyFont="1" applyFill="1" applyBorder="1" applyAlignment="1" applyProtection="1">
      <alignment horizontal="center" vertical="center" shrinkToFit="1"/>
      <protection locked="0"/>
    </xf>
    <xf numFmtId="0" fontId="16" fillId="0" borderId="12" xfId="0" applyFont="1" applyBorder="1" applyAlignment="1">
      <alignment horizontal="center" vertical="center"/>
    </xf>
    <xf numFmtId="180" fontId="16" fillId="0" borderId="12" xfId="7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7" fillId="3" borderId="12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left" vertical="center" wrapText="1"/>
    </xf>
    <xf numFmtId="49" fontId="6" fillId="4" borderId="7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6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8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9" xfId="0" applyNumberFormat="1" applyFont="1" applyFill="1" applyBorder="1" applyAlignment="1" applyProtection="1">
      <alignment horizontal="left" vertical="center" shrinkToFit="1"/>
      <protection locked="0"/>
    </xf>
    <xf numFmtId="49" fontId="6" fillId="4" borderId="11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7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6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3" xfId="0" applyNumberFormat="1" applyFont="1" applyFill="1" applyBorder="1" applyAlignment="1" applyProtection="1">
      <alignment horizontal="left" vertical="center" shrinkToFit="1"/>
      <protection locked="0"/>
    </xf>
    <xf numFmtId="176" fontId="6" fillId="4" borderId="9" xfId="0" applyNumberFormat="1" applyFont="1" applyFill="1" applyBorder="1" applyAlignment="1" applyProtection="1">
      <alignment horizontal="left" vertical="center" shrinkToFit="1"/>
      <protection locked="0"/>
    </xf>
    <xf numFmtId="0" fontId="6" fillId="3" borderId="7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49" fontId="12" fillId="4" borderId="13" xfId="0" applyNumberFormat="1" applyFont="1" applyFill="1" applyBorder="1" applyAlignment="1" applyProtection="1">
      <alignment horizontal="center" vertical="center" shrinkToFit="1"/>
    </xf>
    <xf numFmtId="49" fontId="12" fillId="4" borderId="14" xfId="0" applyNumberFormat="1" applyFont="1" applyFill="1" applyBorder="1" applyAlignment="1" applyProtection="1">
      <alignment horizontal="center" vertical="center" shrinkToFit="1"/>
    </xf>
    <xf numFmtId="49" fontId="12" fillId="4" borderId="16" xfId="0" applyNumberFormat="1" applyFont="1" applyFill="1" applyBorder="1" applyAlignment="1" applyProtection="1">
      <alignment horizontal="center" vertical="center" shrinkToFit="1"/>
    </xf>
    <xf numFmtId="49" fontId="12" fillId="4" borderId="17" xfId="0" applyNumberFormat="1" applyFont="1" applyFill="1" applyBorder="1" applyAlignment="1" applyProtection="1">
      <alignment horizontal="center" vertical="center" shrinkToFit="1"/>
    </xf>
    <xf numFmtId="49" fontId="12" fillId="4" borderId="14" xfId="0" applyNumberFormat="1" applyFont="1" applyFill="1" applyBorder="1" applyAlignment="1" applyProtection="1">
      <alignment horizontal="center" vertical="center" shrinkToFit="1"/>
      <protection locked="0"/>
    </xf>
    <xf numFmtId="49" fontId="12" fillId="4" borderId="17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0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 wrapText="1"/>
    </xf>
    <xf numFmtId="49" fontId="12" fillId="4" borderId="15" xfId="0" applyNumberFormat="1" applyFont="1" applyFill="1" applyBorder="1" applyAlignment="1" applyProtection="1">
      <alignment horizontal="center" vertical="center" shrinkToFit="1"/>
      <protection locked="0"/>
    </xf>
    <xf numFmtId="49" fontId="12" fillId="4" borderId="18" xfId="0" applyNumberFormat="1" applyFont="1" applyFill="1" applyBorder="1" applyAlignment="1" applyProtection="1">
      <alignment horizontal="center" vertical="center" shrinkToFit="1"/>
      <protection locked="0"/>
    </xf>
    <xf numFmtId="0" fontId="6" fillId="4" borderId="0" xfId="0" applyFont="1" applyFill="1" applyAlignment="1">
      <alignment horizontal="center" vertical="center"/>
    </xf>
    <xf numFmtId="176" fontId="6" fillId="4" borderId="0" xfId="0" applyNumberFormat="1" applyFont="1" applyFill="1" applyAlignment="1" applyProtection="1">
      <alignment horizontal="center" vertical="center" shrinkToFit="1"/>
      <protection locked="0"/>
    </xf>
    <xf numFmtId="0" fontId="6" fillId="4" borderId="0" xfId="0" applyFont="1" applyFill="1" applyAlignment="1">
      <alignment horizontal="center" vertical="center" shrinkToFit="1"/>
    </xf>
    <xf numFmtId="0" fontId="9" fillId="4" borderId="0" xfId="0" applyFont="1" applyFill="1" applyAlignment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 applyProtection="1">
      <alignment horizontal="center" vertical="center"/>
      <protection locked="0"/>
    </xf>
    <xf numFmtId="0" fontId="6" fillId="4" borderId="8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center" vertical="center"/>
      <protection locked="0"/>
    </xf>
    <xf numFmtId="0" fontId="6" fillId="4" borderId="5" xfId="0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9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49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0" xfId="0" applyNumberFormat="1" applyFont="1" applyFill="1" applyBorder="1" applyAlignment="1" applyProtection="1">
      <alignment horizontal="center" vertical="center" shrinkToFit="1"/>
      <protection locked="0"/>
    </xf>
    <xf numFmtId="49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180" fontId="6" fillId="4" borderId="2" xfId="7" applyNumberFormat="1" applyFont="1" applyFill="1" applyBorder="1" applyAlignment="1">
      <alignment horizontal="center" vertical="center"/>
    </xf>
    <xf numFmtId="180" fontId="6" fillId="4" borderId="10" xfId="7" applyNumberFormat="1" applyFont="1" applyFill="1" applyBorder="1" applyAlignment="1">
      <alignment horizontal="center" vertical="center"/>
    </xf>
    <xf numFmtId="180" fontId="6" fillId="4" borderId="1" xfId="7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 applyProtection="1">
      <alignment horizontal="center" vertical="center"/>
      <protection locked="0"/>
    </xf>
    <xf numFmtId="49" fontId="6" fillId="4" borderId="10" xfId="0" applyNumberFormat="1" applyFont="1" applyFill="1" applyBorder="1" applyAlignment="1" applyProtection="1">
      <alignment horizontal="center" vertical="center"/>
      <protection locked="0"/>
    </xf>
    <xf numFmtId="49" fontId="6" fillId="4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7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shrinkToFit="1"/>
    </xf>
    <xf numFmtId="0" fontId="6" fillId="4" borderId="6" xfId="0" applyFont="1" applyFill="1" applyBorder="1" applyAlignment="1">
      <alignment horizontal="left" vertical="center" shrinkToFit="1"/>
    </xf>
    <xf numFmtId="0" fontId="6" fillId="4" borderId="8" xfId="0" applyFont="1" applyFill="1" applyBorder="1" applyAlignment="1">
      <alignment horizontal="left" vertical="center" shrinkToFit="1"/>
    </xf>
    <xf numFmtId="0" fontId="6" fillId="4" borderId="4" xfId="0" applyFont="1" applyFill="1" applyBorder="1" applyAlignment="1">
      <alignment horizontal="left" vertical="center" shrinkToFit="1"/>
    </xf>
    <xf numFmtId="0" fontId="6" fillId="4" borderId="0" xfId="0" applyFont="1" applyFill="1" applyBorder="1" applyAlignment="1">
      <alignment horizontal="left" vertical="center" shrinkToFit="1"/>
    </xf>
    <xf numFmtId="0" fontId="6" fillId="4" borderId="5" xfId="0" applyFont="1" applyFill="1" applyBorder="1" applyAlignment="1">
      <alignment horizontal="left" vertical="center" shrinkToFit="1"/>
    </xf>
    <xf numFmtId="0" fontId="6" fillId="4" borderId="3" xfId="0" applyFont="1" applyFill="1" applyBorder="1" applyAlignment="1">
      <alignment horizontal="left" vertical="center" shrinkToFit="1"/>
    </xf>
    <xf numFmtId="0" fontId="6" fillId="4" borderId="9" xfId="0" applyFont="1" applyFill="1" applyBorder="1" applyAlignment="1">
      <alignment horizontal="left" vertical="center" shrinkToFit="1"/>
    </xf>
    <xf numFmtId="0" fontId="6" fillId="4" borderId="11" xfId="0" applyFont="1" applyFill="1" applyBorder="1" applyAlignment="1">
      <alignment horizontal="left" vertical="center" shrinkToFit="1"/>
    </xf>
    <xf numFmtId="0" fontId="6" fillId="3" borderId="4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4" borderId="7" xfId="0" applyFont="1" applyFill="1" applyBorder="1" applyAlignment="1" applyProtection="1">
      <alignment horizontal="left" vertical="center" shrinkToFit="1"/>
      <protection locked="0"/>
    </xf>
    <xf numFmtId="0" fontId="6" fillId="4" borderId="6" xfId="0" applyFont="1" applyFill="1" applyBorder="1" applyAlignment="1" applyProtection="1">
      <alignment horizontal="left" vertical="center" shrinkToFit="1"/>
      <protection locked="0"/>
    </xf>
    <xf numFmtId="0" fontId="6" fillId="4" borderId="8" xfId="0" applyFont="1" applyFill="1" applyBorder="1" applyAlignment="1" applyProtection="1">
      <alignment horizontal="left" vertical="center" shrinkToFit="1"/>
      <protection locked="0"/>
    </xf>
    <xf numFmtId="0" fontId="6" fillId="4" borderId="4" xfId="0" applyFont="1" applyFill="1" applyBorder="1" applyAlignment="1" applyProtection="1">
      <alignment horizontal="left" vertical="center" shrinkToFit="1"/>
      <protection locked="0"/>
    </xf>
    <xf numFmtId="0" fontId="6" fillId="4" borderId="0" xfId="0" applyFont="1" applyFill="1" applyBorder="1" applyAlignment="1" applyProtection="1">
      <alignment horizontal="left" vertical="center" shrinkToFit="1"/>
      <protection locked="0"/>
    </xf>
    <xf numFmtId="0" fontId="6" fillId="4" borderId="5" xfId="0" applyFont="1" applyFill="1" applyBorder="1" applyAlignment="1" applyProtection="1">
      <alignment horizontal="left" vertical="center" shrinkToFit="1"/>
      <protection locked="0"/>
    </xf>
    <xf numFmtId="0" fontId="6" fillId="4" borderId="3" xfId="0" applyFont="1" applyFill="1" applyBorder="1" applyAlignment="1" applyProtection="1">
      <alignment horizontal="left" vertical="center" shrinkToFit="1"/>
      <protection locked="0"/>
    </xf>
    <xf numFmtId="0" fontId="6" fillId="4" borderId="9" xfId="0" applyFont="1" applyFill="1" applyBorder="1" applyAlignment="1" applyProtection="1">
      <alignment horizontal="left" vertical="center" shrinkToFit="1"/>
      <protection locked="0"/>
    </xf>
    <xf numFmtId="0" fontId="6" fillId="4" borderId="11" xfId="0" applyFont="1" applyFill="1" applyBorder="1" applyAlignment="1" applyProtection="1">
      <alignment horizontal="left" vertical="center" shrinkToFit="1"/>
      <protection locked="0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shrinkToFit="1"/>
    </xf>
    <xf numFmtId="49" fontId="6" fillId="4" borderId="10" xfId="0" applyNumberFormat="1" applyFont="1" applyFill="1" applyBorder="1" applyAlignment="1">
      <alignment horizontal="center" vertical="center" shrinkToFit="1"/>
    </xf>
    <xf numFmtId="49" fontId="6" fillId="4" borderId="1" xfId="0" applyNumberFormat="1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0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49" fontId="6" fillId="4" borderId="7" xfId="0" applyNumberFormat="1" applyFont="1" applyFill="1" applyBorder="1" applyAlignment="1" applyProtection="1">
      <alignment horizontal="left" vertical="top" wrapText="1"/>
      <protection locked="0"/>
    </xf>
    <xf numFmtId="49" fontId="6" fillId="4" borderId="6" xfId="0" applyNumberFormat="1" applyFont="1" applyFill="1" applyBorder="1" applyAlignment="1" applyProtection="1">
      <alignment horizontal="left" vertical="top" wrapText="1"/>
      <protection locked="0"/>
    </xf>
    <xf numFmtId="49" fontId="6" fillId="4" borderId="8" xfId="0" applyNumberFormat="1" applyFont="1" applyFill="1" applyBorder="1" applyAlignment="1" applyProtection="1">
      <alignment horizontal="left" vertical="top" wrapText="1"/>
      <protection locked="0"/>
    </xf>
    <xf numFmtId="49" fontId="6" fillId="4" borderId="4" xfId="0" applyNumberFormat="1" applyFont="1" applyFill="1" applyBorder="1" applyAlignment="1" applyProtection="1">
      <alignment horizontal="left" vertical="top" wrapText="1"/>
      <protection locked="0"/>
    </xf>
    <xf numFmtId="49" fontId="6" fillId="4" borderId="0" xfId="0" applyNumberFormat="1" applyFont="1" applyFill="1" applyBorder="1" applyAlignment="1" applyProtection="1">
      <alignment horizontal="left" vertical="top" wrapText="1"/>
      <protection locked="0"/>
    </xf>
    <xf numFmtId="49" fontId="6" fillId="4" borderId="5" xfId="0" applyNumberFormat="1" applyFont="1" applyFill="1" applyBorder="1" applyAlignment="1" applyProtection="1">
      <alignment horizontal="left" vertical="top" wrapText="1"/>
      <protection locked="0"/>
    </xf>
    <xf numFmtId="49" fontId="6" fillId="4" borderId="3" xfId="0" applyNumberFormat="1" applyFont="1" applyFill="1" applyBorder="1" applyAlignment="1" applyProtection="1">
      <alignment horizontal="left" vertical="top" wrapText="1"/>
      <protection locked="0"/>
    </xf>
    <xf numFmtId="49" fontId="6" fillId="4" borderId="9" xfId="0" applyNumberFormat="1" applyFont="1" applyFill="1" applyBorder="1" applyAlignment="1" applyProtection="1">
      <alignment horizontal="left" vertical="top" wrapText="1"/>
      <protection locked="0"/>
    </xf>
    <xf numFmtId="49" fontId="6" fillId="4" borderId="11" xfId="0" applyNumberFormat="1" applyFont="1" applyFill="1" applyBorder="1" applyAlignment="1" applyProtection="1">
      <alignment horizontal="left" vertical="top" wrapText="1"/>
      <protection locked="0"/>
    </xf>
    <xf numFmtId="0" fontId="6" fillId="5" borderId="3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6" fillId="4" borderId="0" xfId="0" applyFont="1" applyFill="1" applyBorder="1" applyAlignment="1" applyProtection="1">
      <alignment horizontal="left" vertical="center" wrapText="1"/>
      <protection locked="0"/>
    </xf>
    <xf numFmtId="0" fontId="6" fillId="4" borderId="5" xfId="0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 applyProtection="1">
      <alignment horizontal="left" vertical="center" wrapText="1"/>
      <protection locked="0"/>
    </xf>
    <xf numFmtId="0" fontId="12" fillId="4" borderId="13" xfId="0" applyFont="1" applyFill="1" applyBorder="1" applyAlignment="1" applyProtection="1">
      <alignment horizontal="center" vertical="center" shrinkToFit="1"/>
    </xf>
    <xf numFmtId="0" fontId="12" fillId="4" borderId="14" xfId="0" applyFont="1" applyFill="1" applyBorder="1" applyAlignment="1" applyProtection="1">
      <alignment horizontal="center" vertical="center" shrinkToFit="1"/>
    </xf>
    <xf numFmtId="0" fontId="12" fillId="4" borderId="16" xfId="0" applyFont="1" applyFill="1" applyBorder="1" applyAlignment="1" applyProtection="1">
      <alignment horizontal="center" vertical="center" shrinkToFit="1"/>
    </xf>
    <xf numFmtId="0" fontId="12" fillId="4" borderId="17" xfId="0" applyFont="1" applyFill="1" applyBorder="1" applyAlignment="1" applyProtection="1">
      <alignment horizontal="center" vertical="center" shrinkToFit="1"/>
    </xf>
    <xf numFmtId="0" fontId="12" fillId="4" borderId="14" xfId="0" applyFont="1" applyFill="1" applyBorder="1" applyAlignment="1" applyProtection="1">
      <alignment horizontal="center" vertical="center" shrinkToFit="1"/>
      <protection locked="0"/>
    </xf>
    <xf numFmtId="0" fontId="12" fillId="4" borderId="17" xfId="0" applyFont="1" applyFill="1" applyBorder="1" applyAlignment="1" applyProtection="1">
      <alignment horizontal="center" vertical="center" shrinkToFit="1"/>
      <protection locked="0"/>
    </xf>
    <xf numFmtId="0" fontId="12" fillId="4" borderId="15" xfId="0" applyFont="1" applyFill="1" applyBorder="1" applyAlignment="1" applyProtection="1">
      <alignment horizontal="center" vertical="center" shrinkToFit="1"/>
      <protection locked="0"/>
    </xf>
    <xf numFmtId="0" fontId="12" fillId="4" borderId="18" xfId="0" applyFont="1" applyFill="1" applyBorder="1" applyAlignment="1" applyProtection="1">
      <alignment horizontal="center" vertical="center" shrinkToFit="1"/>
      <protection locked="0"/>
    </xf>
    <xf numFmtId="0" fontId="6" fillId="4" borderId="2" xfId="0" applyFont="1" applyFill="1" applyBorder="1" applyAlignment="1">
      <alignment horizontal="center" vertical="center" shrinkToFit="1"/>
    </xf>
    <xf numFmtId="0" fontId="6" fillId="4" borderId="10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4" borderId="2" xfId="0" applyFont="1" applyFill="1" applyBorder="1" applyAlignment="1" applyProtection="1">
      <alignment horizontal="center" vertical="center" shrinkToFit="1"/>
      <protection locked="0"/>
    </xf>
    <xf numFmtId="0" fontId="6" fillId="4" borderId="10" xfId="0" applyFont="1" applyFill="1" applyBorder="1" applyAlignment="1" applyProtection="1">
      <alignment horizontal="center" vertical="center" shrinkToFit="1"/>
      <protection locked="0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6" fillId="4" borderId="12" xfId="0" applyFont="1" applyFill="1" applyBorder="1" applyAlignment="1">
      <alignment horizontal="center" vertical="center" shrinkToFit="1"/>
    </xf>
    <xf numFmtId="2" fontId="6" fillId="4" borderId="12" xfId="0" applyNumberFormat="1" applyFont="1" applyFill="1" applyBorder="1" applyAlignment="1">
      <alignment horizontal="center" vertical="center"/>
    </xf>
    <xf numFmtId="40" fontId="6" fillId="4" borderId="2" xfId="7" applyNumberFormat="1" applyFont="1" applyFill="1" applyBorder="1" applyAlignment="1" applyProtection="1">
      <alignment horizontal="center" vertical="center" shrinkToFit="1"/>
      <protection locked="0"/>
    </xf>
    <xf numFmtId="40" fontId="6" fillId="4" borderId="10" xfId="7" applyNumberFormat="1" applyFont="1" applyFill="1" applyBorder="1" applyAlignment="1" applyProtection="1">
      <alignment horizontal="center" vertical="center" shrinkToFit="1"/>
      <protection locked="0"/>
    </xf>
    <xf numFmtId="40" fontId="6" fillId="4" borderId="1" xfId="7" applyNumberFormat="1" applyFont="1" applyFill="1" applyBorder="1" applyAlignment="1" applyProtection="1">
      <alignment horizontal="center" vertical="center" shrinkToFit="1"/>
      <protection locked="0"/>
    </xf>
    <xf numFmtId="0" fontId="6" fillId="4" borderId="12" xfId="0" applyFont="1" applyFill="1" applyBorder="1" applyAlignment="1" applyProtection="1">
      <alignment horizontal="center" vertical="center"/>
      <protection locked="0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</cellXfs>
  <cellStyles count="8">
    <cellStyle name="桁区切り" xfId="7" builtinId="6"/>
    <cellStyle name="桁区切り 2" xfId="6" xr:uid="{9233A18D-B46D-46E8-9A31-EA26DE0BE45A}"/>
    <cellStyle name="標準" xfId="0" builtinId="0"/>
    <cellStyle name="標準 2" xfId="1" xr:uid="{DCC2F869-9FC0-4E56-AD31-40B7EC86A9E9}"/>
    <cellStyle name="標準 2 2" xfId="2" xr:uid="{597AD10A-8B32-433F-BDE2-C11C21DBDAD6}"/>
    <cellStyle name="標準 2 3" xfId="3" xr:uid="{F120DDCC-5D87-4F2B-9767-B546751F67EB}"/>
    <cellStyle name="標準 3" xfId="4" xr:uid="{BF12749A-8F51-4E81-900B-FE27D2871249}"/>
    <cellStyle name="標準 4 2" xfId="5" xr:uid="{39E78907-BF19-4BF2-BBF4-E058D3D2D2E6}"/>
  </cellStyles>
  <dxfs count="123"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ont>
        <color auto="1"/>
      </font>
      <fill>
        <patternFill>
          <fgColor theme="0" tint="-0.14996795556505021"/>
          <bgColor theme="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36</xdr:row>
      <xdr:rowOff>49124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34250" cy="82787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7620</xdr:rowOff>
        </xdr:from>
        <xdr:to>
          <xdr:col>3</xdr:col>
          <xdr:colOff>68580</xdr:colOff>
          <xdr:row>70</xdr:row>
          <xdr:rowOff>7620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7808-EC07-497B-A7C3-7E72BD8F90F7}">
  <dimension ref="A1"/>
  <sheetViews>
    <sheetView tabSelected="1" view="pageBreakPreview" zoomScaleNormal="100" zoomScaleSheetLayoutView="100" workbookViewId="0">
      <selection activeCell="N10" sqref="N10"/>
    </sheetView>
  </sheetViews>
  <sheetFormatPr defaultRowHeight="18"/>
  <sheetData/>
  <sheetProtection password="EC9C" sheet="1" scenarios="1"/>
  <phoneticPr fontId="4"/>
  <pageMargins left="0.7" right="0.7" top="0.75" bottom="0.75" header="0.3" footer="0.3"/>
  <pageSetup paperSize="9" scale="81" orientation="portrait" r:id="rId1"/>
  <colBreaks count="1" manualBreakCount="1">
    <brk id="11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8346-D00C-4704-87F6-95F81E3DB04C}">
  <dimension ref="A1:AF84"/>
  <sheetViews>
    <sheetView view="pageBreakPreview" zoomScaleNormal="115" zoomScaleSheetLayoutView="100" workbookViewId="0">
      <selection activeCell="AN26" sqref="AN26:AN27"/>
    </sheetView>
  </sheetViews>
  <sheetFormatPr defaultColWidth="9" defaultRowHeight="15"/>
  <cols>
    <col min="1" max="78" width="2.5" style="1" customWidth="1"/>
    <col min="79" max="16384" width="9" style="1"/>
  </cols>
  <sheetData>
    <row r="1" spans="1:3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9" customHeight="1">
      <c r="A2" s="2"/>
      <c r="B2" s="84" t="s">
        <v>999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</row>
    <row r="5" spans="1:3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</row>
    <row r="6" spans="1:3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24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</row>
    <row r="9" spans="1:32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</row>
    <row r="10" spans="1:32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</row>
    <row r="11" spans="1:3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9" customHeight="1">
      <c r="A12" s="2"/>
      <c r="B12" s="85" t="s">
        <v>85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</row>
    <row r="13" spans="1:3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</row>
    <row r="14" spans="1:3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</row>
    <row r="15" spans="1:3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8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1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102" t="s">
        <v>84</v>
      </c>
      <c r="L23" s="103"/>
      <c r="M23" s="106"/>
      <c r="N23" s="106"/>
      <c r="O23" s="106"/>
      <c r="P23" s="106"/>
      <c r="Q23" s="106"/>
      <c r="R23" s="106"/>
      <c r="S23" s="106"/>
      <c r="T23" s="106"/>
      <c r="U23" s="106"/>
      <c r="V23" s="110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104"/>
      <c r="L24" s="105"/>
      <c r="M24" s="107"/>
      <c r="N24" s="107"/>
      <c r="O24" s="107"/>
      <c r="P24" s="107"/>
      <c r="Q24" s="107"/>
      <c r="R24" s="107"/>
      <c r="S24" s="107"/>
      <c r="T24" s="107"/>
      <c r="U24" s="107"/>
      <c r="V24" s="111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63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96" t="s">
        <v>26</v>
      </c>
      <c r="C29" s="97"/>
      <c r="D29" s="97"/>
      <c r="E29" s="97"/>
      <c r="F29" s="97"/>
      <c r="G29" s="97"/>
      <c r="H29" s="97"/>
      <c r="I29" s="97"/>
      <c r="J29" s="98"/>
      <c r="K29" s="86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8"/>
      <c r="AF29" s="2"/>
    </row>
    <row r="30" spans="1:32" ht="9" customHeight="1">
      <c r="A30" s="2"/>
      <c r="B30" s="99"/>
      <c r="C30" s="100"/>
      <c r="D30" s="100"/>
      <c r="E30" s="100"/>
      <c r="F30" s="100"/>
      <c r="G30" s="100"/>
      <c r="H30" s="100"/>
      <c r="I30" s="100"/>
      <c r="J30" s="101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1"/>
      <c r="AF30" s="2"/>
    </row>
    <row r="31" spans="1:32" ht="9" customHeight="1">
      <c r="A31" s="2"/>
      <c r="B31" s="15"/>
      <c r="C31" s="15"/>
      <c r="D31" s="15"/>
      <c r="E31" s="15"/>
      <c r="F31" s="15"/>
      <c r="G31" s="15"/>
      <c r="H31" s="15"/>
      <c r="I31" s="15"/>
      <c r="J31" s="15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2"/>
    </row>
    <row r="32" spans="1:32" ht="9" customHeight="1">
      <c r="A32" s="2"/>
      <c r="B32" s="16"/>
      <c r="C32" s="16"/>
      <c r="D32" s="16"/>
      <c r="E32" s="16"/>
      <c r="F32" s="16"/>
      <c r="G32" s="16"/>
      <c r="H32" s="16"/>
      <c r="I32" s="16"/>
      <c r="J32" s="16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2"/>
    </row>
    <row r="33" spans="1:32" ht="9" customHeight="1">
      <c r="A33" s="2"/>
      <c r="B33" s="84" t="s">
        <v>27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2"/>
    </row>
    <row r="34" spans="1:32" ht="9" customHeight="1">
      <c r="A34" s="2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2"/>
    </row>
    <row r="35" spans="1:32" ht="9" customHeight="1">
      <c r="A35" s="2"/>
      <c r="B35" s="96" t="s">
        <v>28</v>
      </c>
      <c r="C35" s="97"/>
      <c r="D35" s="97"/>
      <c r="E35" s="97"/>
      <c r="F35" s="97"/>
      <c r="G35" s="97"/>
      <c r="H35" s="97"/>
      <c r="I35" s="97"/>
      <c r="J35" s="98"/>
      <c r="K35" s="86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8"/>
      <c r="AF35" s="2"/>
    </row>
    <row r="36" spans="1:32" ht="9" customHeight="1">
      <c r="A36" s="2"/>
      <c r="B36" s="99"/>
      <c r="C36" s="100"/>
      <c r="D36" s="100"/>
      <c r="E36" s="100"/>
      <c r="F36" s="100"/>
      <c r="G36" s="100"/>
      <c r="H36" s="100"/>
      <c r="I36" s="100"/>
      <c r="J36" s="101"/>
      <c r="K36" s="89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1"/>
      <c r="AF36" s="2"/>
    </row>
    <row r="37" spans="1:32" ht="9" customHeight="1">
      <c r="A37" s="2"/>
      <c r="B37" s="96" t="s">
        <v>29</v>
      </c>
      <c r="C37" s="97"/>
      <c r="D37" s="97"/>
      <c r="E37" s="97"/>
      <c r="F37" s="97"/>
      <c r="G37" s="97"/>
      <c r="H37" s="97"/>
      <c r="I37" s="97"/>
      <c r="J37" s="98"/>
      <c r="K37" s="86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8"/>
      <c r="AF37" s="2"/>
    </row>
    <row r="38" spans="1:32" ht="9" customHeight="1">
      <c r="A38" s="2"/>
      <c r="B38" s="99"/>
      <c r="C38" s="100"/>
      <c r="D38" s="100"/>
      <c r="E38" s="100"/>
      <c r="F38" s="100"/>
      <c r="G38" s="100"/>
      <c r="H38" s="100"/>
      <c r="I38" s="100"/>
      <c r="J38" s="101"/>
      <c r="K38" s="89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1"/>
      <c r="AF38" s="2"/>
    </row>
    <row r="39" spans="1:32" ht="12.75" customHeight="1">
      <c r="A39" s="2"/>
      <c r="B39" s="4" t="s">
        <v>30</v>
      </c>
      <c r="C39" s="5"/>
      <c r="D39" s="5"/>
      <c r="E39" s="5"/>
      <c r="F39" s="5"/>
      <c r="G39" s="5"/>
      <c r="H39" s="5"/>
      <c r="I39" s="5"/>
      <c r="J39" s="5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/>
      <c r="AF39" s="2"/>
    </row>
    <row r="40" spans="1:32" ht="9" customHeight="1">
      <c r="A40" s="2"/>
      <c r="B40" s="8"/>
      <c r="C40" s="9"/>
      <c r="D40" s="96" t="s">
        <v>2</v>
      </c>
      <c r="E40" s="97"/>
      <c r="F40" s="97"/>
      <c r="G40" s="97"/>
      <c r="H40" s="97"/>
      <c r="I40" s="97"/>
      <c r="J40" s="98"/>
      <c r="K40" s="86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8"/>
      <c r="AF40" s="2"/>
    </row>
    <row r="41" spans="1:32" ht="9" customHeight="1">
      <c r="A41" s="2"/>
      <c r="B41" s="8"/>
      <c r="C41" s="9"/>
      <c r="D41" s="99"/>
      <c r="E41" s="100"/>
      <c r="F41" s="100"/>
      <c r="G41" s="100"/>
      <c r="H41" s="100"/>
      <c r="I41" s="100"/>
      <c r="J41" s="101"/>
      <c r="K41" s="89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1"/>
      <c r="AF41" s="2"/>
    </row>
    <row r="42" spans="1:32" ht="9" customHeight="1">
      <c r="A42" s="2"/>
      <c r="B42" s="8"/>
      <c r="C42" s="10"/>
      <c r="D42" s="96" t="s">
        <v>13</v>
      </c>
      <c r="E42" s="97"/>
      <c r="F42" s="97"/>
      <c r="G42" s="97"/>
      <c r="H42" s="97"/>
      <c r="I42" s="97"/>
      <c r="J42" s="98"/>
      <c r="K42" s="86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8"/>
      <c r="AF42" s="2"/>
    </row>
    <row r="43" spans="1:32" ht="9" customHeight="1">
      <c r="A43" s="2"/>
      <c r="B43" s="8"/>
      <c r="C43" s="10"/>
      <c r="D43" s="99"/>
      <c r="E43" s="100"/>
      <c r="F43" s="100"/>
      <c r="G43" s="100"/>
      <c r="H43" s="100"/>
      <c r="I43" s="100"/>
      <c r="J43" s="101"/>
      <c r="K43" s="89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1"/>
      <c r="AF43" s="2"/>
    </row>
    <row r="44" spans="1:32" ht="9" customHeight="1">
      <c r="A44" s="2"/>
      <c r="B44" s="8"/>
      <c r="C44" s="10"/>
      <c r="D44" s="96" t="s">
        <v>1</v>
      </c>
      <c r="E44" s="97"/>
      <c r="F44" s="97"/>
      <c r="G44" s="97"/>
      <c r="H44" s="97"/>
      <c r="I44" s="97"/>
      <c r="J44" s="98"/>
      <c r="K44" s="86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8"/>
      <c r="AF44" s="2"/>
    </row>
    <row r="45" spans="1:32" ht="9" customHeight="1">
      <c r="A45" s="2"/>
      <c r="B45" s="11"/>
      <c r="C45" s="12"/>
      <c r="D45" s="99"/>
      <c r="E45" s="100"/>
      <c r="F45" s="100"/>
      <c r="G45" s="100"/>
      <c r="H45" s="100"/>
      <c r="I45" s="100"/>
      <c r="J45" s="101"/>
      <c r="K45" s="89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1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108" t="s">
        <v>64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109" t="s">
        <v>65</v>
      </c>
      <c r="C50" s="97"/>
      <c r="D50" s="97"/>
      <c r="E50" s="97"/>
      <c r="F50" s="97"/>
      <c r="G50" s="97"/>
      <c r="H50" s="97"/>
      <c r="I50" s="97"/>
      <c r="J50" s="98"/>
      <c r="K50" s="92">
        <v>45473</v>
      </c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21"/>
      <c r="X50" s="22"/>
      <c r="Y50" s="2"/>
      <c r="Z50" s="2"/>
      <c r="AA50" s="2"/>
      <c r="AB50" s="2"/>
      <c r="AC50" s="2"/>
      <c r="AD50" s="2"/>
      <c r="AE50" s="2"/>
      <c r="AF50" s="2"/>
    </row>
    <row r="51" spans="1:32" ht="9" customHeight="1">
      <c r="A51" s="2"/>
      <c r="B51" s="99"/>
      <c r="C51" s="100"/>
      <c r="D51" s="100"/>
      <c r="E51" s="100"/>
      <c r="F51" s="100"/>
      <c r="G51" s="100"/>
      <c r="H51" s="100"/>
      <c r="I51" s="100"/>
      <c r="J51" s="101"/>
      <c r="K51" s="94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21"/>
      <c r="X51" s="22"/>
      <c r="Y51" s="2"/>
      <c r="Z51" s="2"/>
      <c r="AA51" s="2"/>
      <c r="AB51" s="2"/>
      <c r="AC51" s="2"/>
      <c r="AD51" s="2"/>
      <c r="AE51" s="2"/>
      <c r="AF51" s="2"/>
    </row>
    <row r="52" spans="1:32" ht="15.75" customHeight="1">
      <c r="A52" s="2"/>
      <c r="B52" s="2" t="s">
        <v>31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9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9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9" customHeight="1">
      <c r="A55" s="2"/>
      <c r="B55" s="108" t="s">
        <v>32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9" customHeight="1">
      <c r="A56" s="2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9" customHeight="1">
      <c r="A57" s="2"/>
      <c r="B57" s="126" t="s">
        <v>75</v>
      </c>
      <c r="C57" s="127"/>
      <c r="D57" s="127"/>
      <c r="E57" s="127"/>
      <c r="F57" s="127"/>
      <c r="G57" s="127"/>
      <c r="H57" s="127"/>
      <c r="I57" s="127"/>
      <c r="J57" s="128"/>
      <c r="K57" s="116"/>
      <c r="L57" s="117"/>
      <c r="M57" s="117"/>
      <c r="N57" s="117"/>
      <c r="O57" s="117"/>
      <c r="P57" s="117"/>
      <c r="Q57" s="118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9" customHeight="1">
      <c r="A58" s="2"/>
      <c r="B58" s="129"/>
      <c r="C58" s="130"/>
      <c r="D58" s="130"/>
      <c r="E58" s="130"/>
      <c r="F58" s="130"/>
      <c r="G58" s="130"/>
      <c r="H58" s="130"/>
      <c r="I58" s="130"/>
      <c r="J58" s="131"/>
      <c r="K58" s="119"/>
      <c r="L58" s="120"/>
      <c r="M58" s="120"/>
      <c r="N58" s="120"/>
      <c r="O58" s="120"/>
      <c r="P58" s="120"/>
      <c r="Q58" s="121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9" customHeight="1">
      <c r="A59" s="2"/>
      <c r="B59" s="129"/>
      <c r="C59" s="130"/>
      <c r="D59" s="130"/>
      <c r="E59" s="130"/>
      <c r="F59" s="130"/>
      <c r="G59" s="130"/>
      <c r="H59" s="130"/>
      <c r="I59" s="130"/>
      <c r="J59" s="131"/>
      <c r="K59" s="119"/>
      <c r="L59" s="120"/>
      <c r="M59" s="120"/>
      <c r="N59" s="120"/>
      <c r="O59" s="120"/>
      <c r="P59" s="120"/>
      <c r="Q59" s="121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9" customHeight="1">
      <c r="A60" s="2"/>
      <c r="B60" s="129"/>
      <c r="C60" s="130"/>
      <c r="D60" s="130"/>
      <c r="E60" s="130"/>
      <c r="F60" s="130"/>
      <c r="G60" s="130"/>
      <c r="H60" s="130"/>
      <c r="I60" s="130"/>
      <c r="J60" s="131"/>
      <c r="K60" s="119"/>
      <c r="L60" s="120"/>
      <c r="M60" s="120"/>
      <c r="N60" s="120"/>
      <c r="O60" s="120"/>
      <c r="P60" s="120"/>
      <c r="Q60" s="121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 ht="9" customHeight="1">
      <c r="A61" s="2"/>
      <c r="B61" s="129"/>
      <c r="C61" s="130"/>
      <c r="D61" s="130"/>
      <c r="E61" s="130"/>
      <c r="F61" s="130"/>
      <c r="G61" s="130"/>
      <c r="H61" s="130"/>
      <c r="I61" s="130"/>
      <c r="J61" s="131"/>
      <c r="K61" s="119"/>
      <c r="L61" s="120"/>
      <c r="M61" s="120"/>
      <c r="N61" s="120"/>
      <c r="O61" s="120"/>
      <c r="P61" s="120"/>
      <c r="Q61" s="121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 ht="9" customHeight="1">
      <c r="A62" s="2"/>
      <c r="B62" s="129"/>
      <c r="C62" s="130"/>
      <c r="D62" s="130"/>
      <c r="E62" s="130"/>
      <c r="F62" s="130"/>
      <c r="G62" s="130"/>
      <c r="H62" s="130"/>
      <c r="I62" s="130"/>
      <c r="J62" s="131"/>
      <c r="K62" s="119"/>
      <c r="L62" s="120"/>
      <c r="M62" s="120"/>
      <c r="N62" s="120"/>
      <c r="O62" s="120"/>
      <c r="P62" s="120"/>
      <c r="Q62" s="121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9" customHeight="1">
      <c r="A63" s="2"/>
      <c r="B63" s="129"/>
      <c r="C63" s="130"/>
      <c r="D63" s="130"/>
      <c r="E63" s="130"/>
      <c r="F63" s="130"/>
      <c r="G63" s="130"/>
      <c r="H63" s="130"/>
      <c r="I63" s="130"/>
      <c r="J63" s="131"/>
      <c r="K63" s="119"/>
      <c r="L63" s="120"/>
      <c r="M63" s="120"/>
      <c r="N63" s="120"/>
      <c r="O63" s="120"/>
      <c r="P63" s="120"/>
      <c r="Q63" s="121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 ht="9" customHeight="1">
      <c r="A64" s="2"/>
      <c r="B64" s="129"/>
      <c r="C64" s="130"/>
      <c r="D64" s="130"/>
      <c r="E64" s="130"/>
      <c r="F64" s="130"/>
      <c r="G64" s="130"/>
      <c r="H64" s="130"/>
      <c r="I64" s="130"/>
      <c r="J64" s="131"/>
      <c r="K64" s="119"/>
      <c r="L64" s="120"/>
      <c r="M64" s="120"/>
      <c r="N64" s="120"/>
      <c r="O64" s="120"/>
      <c r="P64" s="120"/>
      <c r="Q64" s="121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9" customHeight="1">
      <c r="A65" s="2"/>
      <c r="B65" s="132"/>
      <c r="C65" s="133"/>
      <c r="D65" s="133"/>
      <c r="E65" s="133"/>
      <c r="F65" s="133"/>
      <c r="G65" s="133"/>
      <c r="H65" s="133"/>
      <c r="I65" s="133"/>
      <c r="J65" s="134"/>
      <c r="K65" s="122"/>
      <c r="L65" s="123"/>
      <c r="M65" s="123"/>
      <c r="N65" s="123"/>
      <c r="O65" s="123"/>
      <c r="P65" s="123"/>
      <c r="Q65" s="124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9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112" t="s">
        <v>0</v>
      </c>
      <c r="AE69" s="112"/>
      <c r="AF69" s="2"/>
    </row>
    <row r="70" spans="1:3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 ht="10.5" customHeight="1"/>
    <row r="72" spans="1:32" ht="10.5" customHeight="1"/>
    <row r="73" spans="1:32" ht="10.5" customHeight="1"/>
    <row r="74" spans="1:32" ht="10.5" customHeight="1"/>
    <row r="75" spans="1:32" ht="10.5" customHeight="1"/>
    <row r="76" spans="1:32" ht="10.5" customHeight="1"/>
    <row r="77" spans="1:32" ht="10.5" customHeight="1"/>
    <row r="78" spans="1:32" ht="10.5" customHeight="1"/>
    <row r="79" spans="1:32" ht="10.5" customHeight="1"/>
    <row r="80" spans="1:32" ht="10.5" customHeight="1"/>
    <row r="81" ht="10.5" customHeight="1"/>
    <row r="82" ht="10.5" customHeight="1"/>
    <row r="83" ht="10.5" customHeight="1"/>
    <row r="84" ht="10.5" customHeight="1"/>
  </sheetData>
  <sheetProtection password="EC9C" sheet="1" objects="1" scenarios="1" formatCells="0"/>
  <mergeCells count="38">
    <mergeCell ref="K57:Q65"/>
    <mergeCell ref="AD69:AE69"/>
    <mergeCell ref="B27:N28"/>
    <mergeCell ref="B29:J30"/>
    <mergeCell ref="P16:Q17"/>
    <mergeCell ref="B19:N20"/>
    <mergeCell ref="B21:J22"/>
    <mergeCell ref="B23:J24"/>
    <mergeCell ref="B57:J65"/>
    <mergeCell ref="B33:N34"/>
    <mergeCell ref="B37:J38"/>
    <mergeCell ref="K35:AE36"/>
    <mergeCell ref="K37:AE38"/>
    <mergeCell ref="D40:J41"/>
    <mergeCell ref="B35:J36"/>
    <mergeCell ref="B55:N56"/>
    <mergeCell ref="U23:V24"/>
    <mergeCell ref="Y4:AA5"/>
    <mergeCell ref="AB4:AF5"/>
    <mergeCell ref="B5:M6"/>
    <mergeCell ref="J8:W10"/>
    <mergeCell ref="S23:T24"/>
    <mergeCell ref="B2:I3"/>
    <mergeCell ref="B12:AE14"/>
    <mergeCell ref="K29:AE30"/>
    <mergeCell ref="K21:V22"/>
    <mergeCell ref="K50:V51"/>
    <mergeCell ref="D42:J43"/>
    <mergeCell ref="K23:L24"/>
    <mergeCell ref="M23:N24"/>
    <mergeCell ref="K40:AE41"/>
    <mergeCell ref="K42:AE43"/>
    <mergeCell ref="B48:N49"/>
    <mergeCell ref="B50:J51"/>
    <mergeCell ref="D44:J45"/>
    <mergeCell ref="K44:AE45"/>
    <mergeCell ref="O23:P24"/>
    <mergeCell ref="Q23:R24"/>
  </mergeCells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2507A-08BD-4023-9BCA-BE65AB8B3174}">
  <dimension ref="A1:AS151"/>
  <sheetViews>
    <sheetView view="pageBreakPreview" zoomScaleNormal="115" zoomScaleSheetLayoutView="100" workbookViewId="0">
      <selection activeCell="AK27" sqref="AK26:AK27"/>
    </sheetView>
  </sheetViews>
  <sheetFormatPr defaultColWidth="9" defaultRowHeight="15"/>
  <cols>
    <col min="1" max="78" width="2.5" style="1" customWidth="1"/>
    <col min="79" max="16384" width="9" style="1"/>
  </cols>
  <sheetData>
    <row r="1" spans="1:45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5" ht="9" customHeight="1">
      <c r="A2" s="2"/>
      <c r="B2" s="84" t="s">
        <v>1000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  <c r="AP2" s="46"/>
      <c r="AQ2" s="46"/>
      <c r="AR2" s="46"/>
      <c r="AS2" s="46"/>
    </row>
    <row r="3" spans="1:45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</row>
    <row r="4" spans="1:45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39</v>
      </c>
      <c r="AK4" s="46"/>
      <c r="AL4" s="46"/>
      <c r="AM4" s="46"/>
      <c r="AN4" s="46"/>
      <c r="AO4" s="46"/>
      <c r="AP4" s="46"/>
      <c r="AQ4" s="46"/>
      <c r="AR4" s="46"/>
      <c r="AS4" s="46"/>
    </row>
    <row r="5" spans="1:45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40</v>
      </c>
      <c r="AK5" s="46"/>
      <c r="AL5" s="46"/>
      <c r="AM5" s="46"/>
      <c r="AN5" s="46"/>
      <c r="AO5" s="46"/>
      <c r="AP5" s="46"/>
      <c r="AQ5" s="46"/>
      <c r="AR5" s="46"/>
      <c r="AS5" s="46"/>
    </row>
    <row r="6" spans="1:45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 t="s">
        <v>41</v>
      </c>
      <c r="AK6" s="46"/>
      <c r="AL6" s="46"/>
      <c r="AM6" s="46"/>
      <c r="AN6" s="46"/>
      <c r="AO6" s="46"/>
      <c r="AP6" s="46"/>
      <c r="AQ6" s="46"/>
      <c r="AR6" s="46"/>
      <c r="AS6" s="46"/>
    </row>
    <row r="7" spans="1:45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45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36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</row>
    <row r="9" spans="1:45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8</v>
      </c>
      <c r="AJ9" s="46"/>
      <c r="AK9" s="46"/>
      <c r="AL9" s="46"/>
      <c r="AM9" s="46"/>
      <c r="AN9" s="46"/>
      <c r="AO9" s="46"/>
      <c r="AP9" s="46"/>
      <c r="AQ9" s="46"/>
      <c r="AR9" s="46"/>
      <c r="AS9" s="46"/>
    </row>
    <row r="10" spans="1:45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</row>
    <row r="11" spans="1:45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66</v>
      </c>
      <c r="AK11" s="46"/>
      <c r="AL11" s="46"/>
      <c r="AM11" s="46"/>
      <c r="AN11" s="46"/>
      <c r="AO11" s="46"/>
      <c r="AP11" s="46"/>
      <c r="AQ11" s="46"/>
      <c r="AR11" s="46"/>
      <c r="AS11" s="46"/>
    </row>
    <row r="12" spans="1:45" ht="9" customHeight="1">
      <c r="A12" s="2"/>
      <c r="B12" s="85" t="s">
        <v>69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67</v>
      </c>
      <c r="AK12" s="46"/>
      <c r="AL12" s="46"/>
      <c r="AM12" s="46"/>
      <c r="AN12" s="46"/>
      <c r="AO12" s="46"/>
      <c r="AP12" s="46"/>
      <c r="AQ12" s="46"/>
      <c r="AR12" s="46"/>
      <c r="AS12" s="46"/>
    </row>
    <row r="13" spans="1:45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</row>
    <row r="14" spans="1:45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</row>
    <row r="15" spans="1:45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</row>
    <row r="16" spans="1:45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</row>
    <row r="17" spans="1:45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I17" s="46" t="s">
        <v>77</v>
      </c>
      <c r="AJ17" s="46"/>
      <c r="AK17" s="46"/>
      <c r="AL17" s="46"/>
      <c r="AM17" s="46"/>
      <c r="AN17" s="46"/>
      <c r="AO17" s="46"/>
      <c r="AP17" s="46"/>
      <c r="AQ17" s="46"/>
      <c r="AR17" s="46"/>
      <c r="AS17" s="46"/>
    </row>
    <row r="18" spans="1:45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</row>
    <row r="19" spans="1:45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I19" s="46"/>
      <c r="AJ19" s="46" t="s">
        <v>78</v>
      </c>
      <c r="AK19" s="46"/>
      <c r="AL19" s="46"/>
      <c r="AM19" s="46"/>
      <c r="AN19" s="46"/>
      <c r="AO19" s="46"/>
      <c r="AP19" s="46"/>
      <c r="AQ19" s="46"/>
      <c r="AR19" s="46"/>
      <c r="AS19" s="46"/>
    </row>
    <row r="20" spans="1:45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I20" s="46"/>
      <c r="AJ20" s="46" t="s">
        <v>79</v>
      </c>
      <c r="AK20" s="46"/>
      <c r="AL20" s="46"/>
      <c r="AM20" s="46"/>
      <c r="AN20" s="46"/>
      <c r="AO20" s="46"/>
      <c r="AP20" s="46"/>
      <c r="AQ20" s="46"/>
      <c r="AR20" s="46"/>
      <c r="AS20" s="46"/>
    </row>
    <row r="21" spans="1:45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8"/>
      <c r="W21" s="19"/>
      <c r="X21" s="20"/>
      <c r="Y21" s="20"/>
      <c r="Z21" s="20"/>
      <c r="AA21" s="20"/>
      <c r="AB21" s="20"/>
      <c r="AC21" s="20"/>
      <c r="AD21" s="20"/>
      <c r="AE21" s="20"/>
      <c r="AF21" s="2"/>
      <c r="AI21" s="46"/>
      <c r="AJ21" s="46" t="s">
        <v>80</v>
      </c>
      <c r="AK21" s="46"/>
      <c r="AL21" s="46"/>
      <c r="AM21" s="46"/>
      <c r="AN21" s="46"/>
      <c r="AO21" s="46"/>
      <c r="AP21" s="46"/>
      <c r="AQ21" s="46"/>
      <c r="AR21" s="46"/>
      <c r="AS21" s="46"/>
    </row>
    <row r="22" spans="1:45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1"/>
      <c r="W22" s="19"/>
      <c r="X22" s="20"/>
      <c r="Y22" s="20"/>
      <c r="Z22" s="20"/>
      <c r="AA22" s="20"/>
      <c r="AB22" s="20"/>
      <c r="AC22" s="20"/>
      <c r="AD22" s="20"/>
      <c r="AE22" s="20"/>
      <c r="AF22" s="2"/>
      <c r="AI22" s="46"/>
      <c r="AJ22" s="46" t="s">
        <v>81</v>
      </c>
      <c r="AK22" s="46"/>
      <c r="AL22" s="46"/>
      <c r="AM22" s="46"/>
      <c r="AN22" s="46"/>
      <c r="AO22" s="46"/>
      <c r="AP22" s="46"/>
      <c r="AQ22" s="46"/>
      <c r="AR22" s="46"/>
      <c r="AS22" s="46"/>
    </row>
    <row r="23" spans="1:45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102" t="s">
        <v>84</v>
      </c>
      <c r="L23" s="103"/>
      <c r="M23" s="106"/>
      <c r="N23" s="106"/>
      <c r="O23" s="106"/>
      <c r="P23" s="106"/>
      <c r="Q23" s="106"/>
      <c r="R23" s="106"/>
      <c r="S23" s="106"/>
      <c r="T23" s="106"/>
      <c r="U23" s="106"/>
      <c r="V23" s="110"/>
      <c r="W23" s="19"/>
      <c r="X23" s="20"/>
      <c r="Y23" s="20"/>
      <c r="Z23" s="20"/>
      <c r="AA23" s="20"/>
      <c r="AB23" s="20"/>
      <c r="AC23" s="20"/>
      <c r="AD23" s="20"/>
      <c r="AE23" s="20"/>
      <c r="AF23" s="2"/>
      <c r="AI23" s="46"/>
      <c r="AJ23" s="46" t="s">
        <v>82</v>
      </c>
      <c r="AK23" s="46"/>
      <c r="AL23" s="46"/>
      <c r="AM23" s="46"/>
      <c r="AN23" s="46"/>
      <c r="AO23" s="46"/>
      <c r="AP23" s="46"/>
      <c r="AQ23" s="46"/>
      <c r="AR23" s="46"/>
      <c r="AS23" s="46"/>
    </row>
    <row r="24" spans="1:45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104"/>
      <c r="L24" s="105"/>
      <c r="M24" s="107"/>
      <c r="N24" s="107"/>
      <c r="O24" s="107"/>
      <c r="P24" s="107"/>
      <c r="Q24" s="107"/>
      <c r="R24" s="107"/>
      <c r="S24" s="107"/>
      <c r="T24" s="107"/>
      <c r="U24" s="107"/>
      <c r="V24" s="111"/>
      <c r="W24" s="19"/>
      <c r="X24" s="20"/>
      <c r="Y24" s="20"/>
      <c r="Z24" s="20"/>
      <c r="AA24" s="20"/>
      <c r="AB24" s="20"/>
      <c r="AC24" s="20"/>
      <c r="AD24" s="20"/>
      <c r="AE24" s="20"/>
      <c r="AF24" s="2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</row>
    <row r="25" spans="1:45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45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45" ht="9" customHeight="1">
      <c r="A27" s="2"/>
      <c r="B27" s="84" t="s">
        <v>37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45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45" ht="9" customHeight="1">
      <c r="A29" s="2"/>
      <c r="B29" s="109" t="s">
        <v>38</v>
      </c>
      <c r="C29" s="97"/>
      <c r="D29" s="97"/>
      <c r="E29" s="97"/>
      <c r="F29" s="97"/>
      <c r="G29" s="97"/>
      <c r="H29" s="97"/>
      <c r="I29" s="97"/>
      <c r="J29" s="98"/>
      <c r="K29" s="201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3"/>
      <c r="W29" s="20"/>
      <c r="X29" s="20"/>
      <c r="Y29" s="2"/>
      <c r="Z29" s="2"/>
      <c r="AA29" s="2"/>
      <c r="AB29" s="2"/>
      <c r="AC29" s="2"/>
      <c r="AD29" s="2"/>
      <c r="AE29" s="2"/>
      <c r="AF29" s="2"/>
    </row>
    <row r="30" spans="1:45" ht="9" customHeight="1">
      <c r="A30" s="2"/>
      <c r="B30" s="198"/>
      <c r="C30" s="199"/>
      <c r="D30" s="199"/>
      <c r="E30" s="199"/>
      <c r="F30" s="199"/>
      <c r="G30" s="199"/>
      <c r="H30" s="199"/>
      <c r="I30" s="199"/>
      <c r="J30" s="200"/>
      <c r="K30" s="204"/>
      <c r="L30" s="205"/>
      <c r="M30" s="205"/>
      <c r="N30" s="205"/>
      <c r="O30" s="205"/>
      <c r="P30" s="205"/>
      <c r="Q30" s="205"/>
      <c r="R30" s="205"/>
      <c r="S30" s="205"/>
      <c r="T30" s="205"/>
      <c r="U30" s="205"/>
      <c r="V30" s="206"/>
      <c r="W30" s="20"/>
      <c r="X30" s="20"/>
      <c r="Y30" s="2"/>
      <c r="Z30" s="2"/>
      <c r="AA30" s="2"/>
      <c r="AB30" s="2"/>
      <c r="AC30" s="2"/>
      <c r="AD30" s="2"/>
      <c r="AE30" s="2"/>
      <c r="AF30" s="2"/>
    </row>
    <row r="31" spans="1:45" ht="9" customHeight="1">
      <c r="A31" s="2"/>
      <c r="B31" s="99"/>
      <c r="C31" s="100"/>
      <c r="D31" s="100"/>
      <c r="E31" s="100"/>
      <c r="F31" s="100"/>
      <c r="G31" s="100"/>
      <c r="H31" s="100"/>
      <c r="I31" s="100"/>
      <c r="J31" s="101"/>
      <c r="K31" s="207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9"/>
      <c r="W31" s="20"/>
      <c r="X31" s="20"/>
      <c r="Y31" s="2"/>
      <c r="Z31" s="2"/>
      <c r="AA31" s="2"/>
      <c r="AB31" s="2"/>
      <c r="AC31" s="2"/>
      <c r="AD31" s="2"/>
      <c r="AE31" s="2"/>
      <c r="AF31" s="2"/>
    </row>
    <row r="32" spans="1:45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84" t="s">
        <v>5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227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  <c r="Y36" s="228"/>
      <c r="Z36" s="228"/>
      <c r="AA36" s="228"/>
      <c r="AB36" s="228"/>
      <c r="AC36" s="228"/>
      <c r="AD36" s="228"/>
      <c r="AE36" s="229"/>
      <c r="AF36" s="2"/>
    </row>
    <row r="37" spans="1:32" ht="9" customHeight="1">
      <c r="A37" s="2"/>
      <c r="B37" s="230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2"/>
      <c r="AF37" s="2"/>
    </row>
    <row r="38" spans="1:32" ht="9" customHeight="1">
      <c r="A38" s="2"/>
      <c r="B38" s="230"/>
      <c r="C38" s="231"/>
      <c r="D38" s="231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31"/>
      <c r="Z38" s="231"/>
      <c r="AA38" s="231"/>
      <c r="AB38" s="231"/>
      <c r="AC38" s="231"/>
      <c r="AD38" s="231"/>
      <c r="AE38" s="232"/>
      <c r="AF38" s="2"/>
    </row>
    <row r="39" spans="1:32" ht="9" customHeight="1">
      <c r="A39" s="2"/>
      <c r="B39" s="230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2"/>
      <c r="AF39" s="2"/>
    </row>
    <row r="40" spans="1:32" ht="9" customHeight="1">
      <c r="A40" s="2"/>
      <c r="B40" s="230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  <c r="AA40" s="231"/>
      <c r="AB40" s="231"/>
      <c r="AC40" s="231"/>
      <c r="AD40" s="231"/>
      <c r="AE40" s="232"/>
      <c r="AF40" s="2"/>
    </row>
    <row r="41" spans="1:32" ht="9" customHeight="1">
      <c r="A41" s="2"/>
      <c r="B41" s="230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1"/>
      <c r="AD41" s="231"/>
      <c r="AE41" s="232"/>
      <c r="AF41" s="2"/>
    </row>
    <row r="42" spans="1:32" ht="9" customHeight="1">
      <c r="A42" s="2"/>
      <c r="B42" s="230"/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2"/>
      <c r="AF42" s="2"/>
    </row>
    <row r="43" spans="1:32" ht="9" customHeight="1">
      <c r="A43" s="2"/>
      <c r="B43" s="230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2"/>
      <c r="AF43" s="2"/>
    </row>
    <row r="44" spans="1:32" ht="9" customHeight="1">
      <c r="A44" s="2"/>
      <c r="B44" s="233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5"/>
      <c r="AF44" s="2"/>
    </row>
    <row r="45" spans="1:32" ht="9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84" t="s">
        <v>42</v>
      </c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5.75" customHeight="1">
      <c r="A49" s="2"/>
      <c r="B49" s="2" t="s">
        <v>51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224" t="s">
        <v>19</v>
      </c>
      <c r="C50" s="226"/>
      <c r="D50" s="224" t="s">
        <v>4</v>
      </c>
      <c r="E50" s="225"/>
      <c r="F50" s="225"/>
      <c r="G50" s="225"/>
      <c r="H50" s="225"/>
      <c r="I50" s="225"/>
      <c r="J50" s="226"/>
      <c r="K50" s="165" t="s">
        <v>43</v>
      </c>
      <c r="L50" s="169"/>
      <c r="M50" s="169"/>
      <c r="N50" s="169"/>
      <c r="O50" s="169"/>
      <c r="P50" s="169"/>
      <c r="Q50" s="169"/>
      <c r="R50" s="169"/>
      <c r="S50" s="169"/>
      <c r="T50" s="166"/>
      <c r="U50" s="147" t="s">
        <v>44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48"/>
      <c r="AF50" s="2"/>
    </row>
    <row r="51" spans="1:32" ht="9" customHeight="1">
      <c r="A51" s="2"/>
      <c r="B51" s="236"/>
      <c r="C51" s="237"/>
      <c r="D51" s="236"/>
      <c r="E51" s="238"/>
      <c r="F51" s="238"/>
      <c r="G51" s="238"/>
      <c r="H51" s="238"/>
      <c r="I51" s="238"/>
      <c r="J51" s="237"/>
      <c r="K51" s="167"/>
      <c r="L51" s="170"/>
      <c r="M51" s="170"/>
      <c r="N51" s="170"/>
      <c r="O51" s="170"/>
      <c r="P51" s="170"/>
      <c r="Q51" s="170"/>
      <c r="R51" s="170"/>
      <c r="S51" s="170"/>
      <c r="T51" s="168"/>
      <c r="U51" s="149"/>
      <c r="V51" s="152"/>
      <c r="W51" s="152"/>
      <c r="X51" s="152"/>
      <c r="Y51" s="152"/>
      <c r="Z51" s="152"/>
      <c r="AA51" s="152"/>
      <c r="AB51" s="152"/>
      <c r="AC51" s="152"/>
      <c r="AD51" s="152"/>
      <c r="AE51" s="150"/>
      <c r="AF51" s="2"/>
    </row>
    <row r="52" spans="1:32" ht="9" customHeight="1">
      <c r="A52" s="2"/>
      <c r="B52" s="224">
        <v>1</v>
      </c>
      <c r="C52" s="226"/>
      <c r="D52" s="239" t="s">
        <v>45</v>
      </c>
      <c r="E52" s="216"/>
      <c r="F52" s="216"/>
      <c r="G52" s="216"/>
      <c r="H52" s="216"/>
      <c r="I52" s="216"/>
      <c r="J52" s="217"/>
      <c r="K52" s="86"/>
      <c r="L52" s="87"/>
      <c r="M52" s="87"/>
      <c r="N52" s="87"/>
      <c r="O52" s="87"/>
      <c r="P52" s="87"/>
      <c r="Q52" s="87"/>
      <c r="R52" s="87"/>
      <c r="S52" s="87"/>
      <c r="T52" s="88"/>
      <c r="U52" s="86"/>
      <c r="V52" s="87"/>
      <c r="W52" s="87"/>
      <c r="X52" s="87"/>
      <c r="Y52" s="87"/>
      <c r="Z52" s="87"/>
      <c r="AA52" s="87"/>
      <c r="AB52" s="87"/>
      <c r="AC52" s="87"/>
      <c r="AD52" s="87"/>
      <c r="AE52" s="88"/>
      <c r="AF52" s="2"/>
    </row>
    <row r="53" spans="1:32" ht="9" customHeight="1">
      <c r="A53" s="2"/>
      <c r="B53" s="236"/>
      <c r="C53" s="237"/>
      <c r="D53" s="221"/>
      <c r="E53" s="222"/>
      <c r="F53" s="222"/>
      <c r="G53" s="222"/>
      <c r="H53" s="222"/>
      <c r="I53" s="222"/>
      <c r="J53" s="223"/>
      <c r="K53" s="89"/>
      <c r="L53" s="90"/>
      <c r="M53" s="90"/>
      <c r="N53" s="90"/>
      <c r="O53" s="90"/>
      <c r="P53" s="90"/>
      <c r="Q53" s="90"/>
      <c r="R53" s="90"/>
      <c r="S53" s="90"/>
      <c r="T53" s="91"/>
      <c r="U53" s="89"/>
      <c r="V53" s="90"/>
      <c r="W53" s="90"/>
      <c r="X53" s="90"/>
      <c r="Y53" s="90"/>
      <c r="Z53" s="90"/>
      <c r="AA53" s="90"/>
      <c r="AB53" s="90"/>
      <c r="AC53" s="90"/>
      <c r="AD53" s="90"/>
      <c r="AE53" s="91"/>
      <c r="AF53" s="2"/>
    </row>
    <row r="54" spans="1:32" ht="9" customHeight="1">
      <c r="A54" s="2"/>
      <c r="B54" s="224">
        <v>2</v>
      </c>
      <c r="C54" s="226"/>
      <c r="D54" s="239" t="s">
        <v>11</v>
      </c>
      <c r="E54" s="216"/>
      <c r="F54" s="216"/>
      <c r="G54" s="216"/>
      <c r="H54" s="216"/>
      <c r="I54" s="216"/>
      <c r="J54" s="217"/>
      <c r="K54" s="86"/>
      <c r="L54" s="87"/>
      <c r="M54" s="87"/>
      <c r="N54" s="87"/>
      <c r="O54" s="87"/>
      <c r="P54" s="87"/>
      <c r="Q54" s="87"/>
      <c r="R54" s="87"/>
      <c r="S54" s="87"/>
      <c r="T54" s="88"/>
      <c r="U54" s="86"/>
      <c r="V54" s="87"/>
      <c r="W54" s="87"/>
      <c r="X54" s="87"/>
      <c r="Y54" s="87"/>
      <c r="Z54" s="87"/>
      <c r="AA54" s="87"/>
      <c r="AB54" s="87"/>
      <c r="AC54" s="87"/>
      <c r="AD54" s="87"/>
      <c r="AE54" s="88"/>
      <c r="AF54" s="2"/>
    </row>
    <row r="55" spans="1:32" ht="9" customHeight="1">
      <c r="A55" s="2"/>
      <c r="B55" s="236"/>
      <c r="C55" s="237"/>
      <c r="D55" s="221"/>
      <c r="E55" s="222"/>
      <c r="F55" s="222"/>
      <c r="G55" s="222"/>
      <c r="H55" s="222"/>
      <c r="I55" s="222"/>
      <c r="J55" s="223"/>
      <c r="K55" s="89"/>
      <c r="L55" s="90"/>
      <c r="M55" s="90"/>
      <c r="N55" s="90"/>
      <c r="O55" s="90"/>
      <c r="P55" s="90"/>
      <c r="Q55" s="90"/>
      <c r="R55" s="90"/>
      <c r="S55" s="90"/>
      <c r="T55" s="91"/>
      <c r="U55" s="89"/>
      <c r="V55" s="90"/>
      <c r="W55" s="90"/>
      <c r="X55" s="90"/>
      <c r="Y55" s="90"/>
      <c r="Z55" s="90"/>
      <c r="AA55" s="90"/>
      <c r="AB55" s="90"/>
      <c r="AC55" s="90"/>
      <c r="AD55" s="90"/>
      <c r="AE55" s="91"/>
      <c r="AF55" s="2"/>
    </row>
    <row r="56" spans="1:32" ht="9" customHeight="1">
      <c r="A56" s="2"/>
      <c r="B56" s="224">
        <v>3</v>
      </c>
      <c r="C56" s="226"/>
      <c r="D56" s="239" t="s">
        <v>46</v>
      </c>
      <c r="E56" s="216"/>
      <c r="F56" s="216"/>
      <c r="G56" s="216"/>
      <c r="H56" s="216"/>
      <c r="I56" s="216"/>
      <c r="J56" s="217"/>
      <c r="K56" s="86"/>
      <c r="L56" s="87"/>
      <c r="M56" s="87"/>
      <c r="N56" s="87"/>
      <c r="O56" s="87"/>
      <c r="P56" s="87"/>
      <c r="Q56" s="87"/>
      <c r="R56" s="87"/>
      <c r="S56" s="87"/>
      <c r="T56" s="88"/>
      <c r="U56" s="86"/>
      <c r="V56" s="87"/>
      <c r="W56" s="87"/>
      <c r="X56" s="87"/>
      <c r="Y56" s="87"/>
      <c r="Z56" s="87"/>
      <c r="AA56" s="87"/>
      <c r="AB56" s="87"/>
      <c r="AC56" s="87"/>
      <c r="AD56" s="87"/>
      <c r="AE56" s="88"/>
      <c r="AF56" s="2"/>
    </row>
    <row r="57" spans="1:32" ht="9" customHeight="1">
      <c r="A57" s="2"/>
      <c r="B57" s="236"/>
      <c r="C57" s="237"/>
      <c r="D57" s="221"/>
      <c r="E57" s="222"/>
      <c r="F57" s="222"/>
      <c r="G57" s="222"/>
      <c r="H57" s="222"/>
      <c r="I57" s="222"/>
      <c r="J57" s="223"/>
      <c r="K57" s="89"/>
      <c r="L57" s="90"/>
      <c r="M57" s="90"/>
      <c r="N57" s="90"/>
      <c r="O57" s="90"/>
      <c r="P57" s="90"/>
      <c r="Q57" s="90"/>
      <c r="R57" s="90"/>
      <c r="S57" s="90"/>
      <c r="T57" s="91"/>
      <c r="U57" s="89"/>
      <c r="V57" s="90"/>
      <c r="W57" s="90"/>
      <c r="X57" s="90"/>
      <c r="Y57" s="90"/>
      <c r="Z57" s="90"/>
      <c r="AA57" s="90"/>
      <c r="AB57" s="90"/>
      <c r="AC57" s="90"/>
      <c r="AD57" s="90"/>
      <c r="AE57" s="91"/>
      <c r="AF57" s="2"/>
    </row>
    <row r="58" spans="1:32" ht="9" customHeight="1">
      <c r="A58" s="2"/>
      <c r="B58" s="224">
        <v>4</v>
      </c>
      <c r="C58" s="226"/>
      <c r="D58" s="239" t="s">
        <v>48</v>
      </c>
      <c r="E58" s="216"/>
      <c r="F58" s="216"/>
      <c r="G58" s="216"/>
      <c r="H58" s="216"/>
      <c r="I58" s="216"/>
      <c r="J58" s="217"/>
      <c r="K58" s="86"/>
      <c r="L58" s="87"/>
      <c r="M58" s="87"/>
      <c r="N58" s="87"/>
      <c r="O58" s="87"/>
      <c r="P58" s="87"/>
      <c r="Q58" s="87"/>
      <c r="R58" s="87"/>
      <c r="S58" s="87"/>
      <c r="T58" s="88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8"/>
      <c r="AF58" s="2"/>
    </row>
    <row r="59" spans="1:32" ht="9" customHeight="1">
      <c r="A59" s="2"/>
      <c r="B59" s="236"/>
      <c r="C59" s="237"/>
      <c r="D59" s="221"/>
      <c r="E59" s="222"/>
      <c r="F59" s="222"/>
      <c r="G59" s="222"/>
      <c r="H59" s="222"/>
      <c r="I59" s="222"/>
      <c r="J59" s="223"/>
      <c r="K59" s="89"/>
      <c r="L59" s="90"/>
      <c r="M59" s="90"/>
      <c r="N59" s="90"/>
      <c r="O59" s="90"/>
      <c r="P59" s="90"/>
      <c r="Q59" s="90"/>
      <c r="R59" s="90"/>
      <c r="S59" s="90"/>
      <c r="T59" s="91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1"/>
      <c r="AF59" s="2"/>
    </row>
    <row r="60" spans="1:32" ht="9" customHeight="1">
      <c r="A60" s="2"/>
      <c r="B60" s="224">
        <v>5</v>
      </c>
      <c r="C60" s="226"/>
      <c r="D60" s="239" t="s">
        <v>47</v>
      </c>
      <c r="E60" s="216"/>
      <c r="F60" s="216"/>
      <c r="G60" s="216"/>
      <c r="H60" s="216"/>
      <c r="I60" s="216"/>
      <c r="J60" s="217"/>
      <c r="K60" s="86"/>
      <c r="L60" s="87"/>
      <c r="M60" s="87"/>
      <c r="N60" s="87"/>
      <c r="O60" s="87"/>
      <c r="P60" s="87"/>
      <c r="Q60" s="87"/>
      <c r="R60" s="87"/>
      <c r="S60" s="87"/>
      <c r="T60" s="88"/>
      <c r="U60" s="86"/>
      <c r="V60" s="87"/>
      <c r="W60" s="87"/>
      <c r="X60" s="87"/>
      <c r="Y60" s="87"/>
      <c r="Z60" s="87"/>
      <c r="AA60" s="87"/>
      <c r="AB60" s="87"/>
      <c r="AC60" s="87"/>
      <c r="AD60" s="87"/>
      <c r="AE60" s="88"/>
      <c r="AF60" s="2"/>
    </row>
    <row r="61" spans="1:32" ht="9" customHeight="1">
      <c r="A61" s="2"/>
      <c r="B61" s="236"/>
      <c r="C61" s="237"/>
      <c r="D61" s="221"/>
      <c r="E61" s="222"/>
      <c r="F61" s="222"/>
      <c r="G61" s="222"/>
      <c r="H61" s="222"/>
      <c r="I61" s="222"/>
      <c r="J61" s="223"/>
      <c r="K61" s="89"/>
      <c r="L61" s="90"/>
      <c r="M61" s="90"/>
      <c r="N61" s="90"/>
      <c r="O61" s="90"/>
      <c r="P61" s="90"/>
      <c r="Q61" s="90"/>
      <c r="R61" s="90"/>
      <c r="S61" s="90"/>
      <c r="T61" s="91"/>
      <c r="U61" s="89"/>
      <c r="V61" s="90"/>
      <c r="W61" s="90"/>
      <c r="X61" s="90"/>
      <c r="Y61" s="90"/>
      <c r="Z61" s="90"/>
      <c r="AA61" s="90"/>
      <c r="AB61" s="90"/>
      <c r="AC61" s="90"/>
      <c r="AD61" s="90"/>
      <c r="AE61" s="91"/>
      <c r="AF61" s="2"/>
    </row>
    <row r="62" spans="1:32" ht="15" customHeight="1">
      <c r="A62" s="2"/>
      <c r="B62" s="2" t="s">
        <v>49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 ht="9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4" ht="9" customHeight="1">
      <c r="A65" s="2"/>
      <c r="B65" s="84" t="s">
        <v>52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4" ht="9" customHeight="1">
      <c r="A66" s="2"/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4" ht="9" customHeight="1">
      <c r="A67" s="2"/>
      <c r="B67" s="180" t="s">
        <v>83</v>
      </c>
      <c r="C67" s="216"/>
      <c r="D67" s="216"/>
      <c r="E67" s="216"/>
      <c r="F67" s="216"/>
      <c r="G67" s="216"/>
      <c r="H67" s="216"/>
      <c r="I67" s="216"/>
      <c r="J67" s="217"/>
      <c r="K67" s="189" t="s">
        <v>66</v>
      </c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0"/>
      <c r="W67" s="190"/>
      <c r="X67" s="191"/>
      <c r="Y67" s="2"/>
      <c r="Z67" s="2"/>
      <c r="AA67" s="2"/>
      <c r="AB67" s="2"/>
      <c r="AC67" s="2"/>
      <c r="AD67" s="2"/>
      <c r="AE67" s="2"/>
      <c r="AF67" s="2"/>
    </row>
    <row r="68" spans="1:34" ht="9" customHeight="1">
      <c r="A68" s="2"/>
      <c r="B68" s="218"/>
      <c r="C68" s="219"/>
      <c r="D68" s="219"/>
      <c r="E68" s="219"/>
      <c r="F68" s="219"/>
      <c r="G68" s="219"/>
      <c r="H68" s="219"/>
      <c r="I68" s="219"/>
      <c r="J68" s="220"/>
      <c r="K68" s="192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4"/>
      <c r="Y68" s="2"/>
      <c r="Z68" s="2"/>
      <c r="AA68" s="2"/>
      <c r="AB68" s="2"/>
      <c r="AC68" s="2"/>
      <c r="AD68" s="2"/>
      <c r="AE68" s="2"/>
      <c r="AF68" s="2"/>
    </row>
    <row r="69" spans="1:34" ht="9" customHeight="1">
      <c r="A69" s="2"/>
      <c r="B69" s="221"/>
      <c r="C69" s="222"/>
      <c r="D69" s="222"/>
      <c r="E69" s="222"/>
      <c r="F69" s="222"/>
      <c r="G69" s="222"/>
      <c r="H69" s="222"/>
      <c r="I69" s="222"/>
      <c r="J69" s="223"/>
      <c r="K69" s="195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7"/>
      <c r="Y69" s="2"/>
      <c r="Z69" s="2"/>
      <c r="AA69" s="2"/>
      <c r="AB69" s="2"/>
      <c r="AC69" s="2"/>
      <c r="AD69" s="2"/>
      <c r="AE69" s="2"/>
      <c r="AF69" s="2"/>
    </row>
    <row r="70" spans="1:34" ht="9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4" ht="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4" ht="9" customHeight="1">
      <c r="A72" s="2"/>
      <c r="B72" s="84" t="s">
        <v>50</v>
      </c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4" ht="9" customHeight="1">
      <c r="A73" s="2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4" ht="15" customHeight="1">
      <c r="A74" s="2"/>
      <c r="B74" s="2" t="s">
        <v>51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4" ht="9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4">
      <c r="A76" s="2"/>
      <c r="B76" s="210" t="s">
        <v>43</v>
      </c>
      <c r="C76" s="211"/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2"/>
      <c r="AF76" s="2"/>
    </row>
    <row r="77" spans="1:34" ht="15" customHeight="1">
      <c r="A77" s="2"/>
      <c r="B77" s="165" t="s">
        <v>19</v>
      </c>
      <c r="C77" s="166"/>
      <c r="D77" s="165" t="s">
        <v>20</v>
      </c>
      <c r="E77" s="169"/>
      <c r="F77" s="169"/>
      <c r="G77" s="169"/>
      <c r="H77" s="169"/>
      <c r="I77" s="166"/>
      <c r="J77" s="165" t="s">
        <v>21</v>
      </c>
      <c r="K77" s="169"/>
      <c r="L77" s="169"/>
      <c r="M77" s="166"/>
      <c r="N77" s="224" t="s">
        <v>22</v>
      </c>
      <c r="O77" s="225"/>
      <c r="P77" s="225"/>
      <c r="Q77" s="225"/>
      <c r="R77" s="225"/>
      <c r="S77" s="226"/>
      <c r="T77" s="224" t="s">
        <v>23</v>
      </c>
      <c r="U77" s="225"/>
      <c r="V77" s="225"/>
      <c r="W77" s="225"/>
      <c r="X77" s="225"/>
      <c r="Y77" s="226"/>
      <c r="Z77" s="224" t="s">
        <v>86</v>
      </c>
      <c r="AA77" s="225"/>
      <c r="AB77" s="225"/>
      <c r="AC77" s="225"/>
      <c r="AD77" s="225"/>
      <c r="AE77" s="226"/>
      <c r="AF77" s="2"/>
    </row>
    <row r="78" spans="1:34">
      <c r="A78" s="2"/>
      <c r="B78" s="135">
        <v>1</v>
      </c>
      <c r="C78" s="136"/>
      <c r="D78" s="177"/>
      <c r="E78" s="178"/>
      <c r="F78" s="178"/>
      <c r="G78" s="178"/>
      <c r="H78" s="178"/>
      <c r="I78" s="179"/>
      <c r="J78" s="177"/>
      <c r="K78" s="178"/>
      <c r="L78" s="178"/>
      <c r="M78" s="179"/>
      <c r="N78" s="213" t="str">
        <f>IF($D78="","",VLOOKUP($D78,サポート対象機器一覧!$B:$J,2,FALSE))</f>
        <v/>
      </c>
      <c r="O78" s="214"/>
      <c r="P78" s="214"/>
      <c r="Q78" s="214"/>
      <c r="R78" s="214"/>
      <c r="S78" s="215"/>
      <c r="T78" s="213" t="str">
        <f>IF($D78="","",VLOOKUP($D78,サポート対象機器一覧!$B:$J,3,FALSE))</f>
        <v/>
      </c>
      <c r="U78" s="214"/>
      <c r="V78" s="214"/>
      <c r="W78" s="214"/>
      <c r="X78" s="214"/>
      <c r="Y78" s="215"/>
      <c r="Z78" s="213" t="str">
        <f>IF($D78="","",VLOOKUP($D78,サポート対象機器一覧!$B:$J,5,FALSE))</f>
        <v/>
      </c>
      <c r="AA78" s="214"/>
      <c r="AB78" s="214"/>
      <c r="AC78" s="214"/>
      <c r="AD78" s="214"/>
      <c r="AE78" s="215"/>
      <c r="AF78" s="2"/>
    </row>
    <row r="79" spans="1:34">
      <c r="A79" s="2"/>
      <c r="B79" s="135">
        <v>2</v>
      </c>
      <c r="C79" s="136"/>
      <c r="D79" s="177"/>
      <c r="E79" s="178"/>
      <c r="F79" s="178"/>
      <c r="G79" s="178"/>
      <c r="H79" s="178"/>
      <c r="I79" s="179"/>
      <c r="J79" s="177"/>
      <c r="K79" s="178"/>
      <c r="L79" s="178"/>
      <c r="M79" s="179"/>
      <c r="N79" s="213" t="str">
        <f>IF($D79="","",VLOOKUP($D79,サポート対象機器一覧!$B:$J,2,FALSE))</f>
        <v/>
      </c>
      <c r="O79" s="214"/>
      <c r="P79" s="214"/>
      <c r="Q79" s="214"/>
      <c r="R79" s="214"/>
      <c r="S79" s="215"/>
      <c r="T79" s="213" t="str">
        <f>IF($D79="","",VLOOKUP($D79,サポート対象機器一覧!$B:$J,3,FALSE))</f>
        <v/>
      </c>
      <c r="U79" s="214"/>
      <c r="V79" s="214"/>
      <c r="W79" s="214"/>
      <c r="X79" s="214"/>
      <c r="Y79" s="215"/>
      <c r="Z79" s="213" t="str">
        <f>IF($D79="","",VLOOKUP($D79,サポート対象機器一覧!$B:$J,5,FALSE))</f>
        <v/>
      </c>
      <c r="AA79" s="214"/>
      <c r="AB79" s="214"/>
      <c r="AC79" s="214"/>
      <c r="AD79" s="214"/>
      <c r="AE79" s="215"/>
      <c r="AF79" s="2"/>
      <c r="AG79" s="13"/>
      <c r="AH79" s="13"/>
    </row>
    <row r="80" spans="1:34">
      <c r="A80" s="2"/>
      <c r="B80" s="135">
        <v>3</v>
      </c>
      <c r="C80" s="136"/>
      <c r="D80" s="177"/>
      <c r="E80" s="178"/>
      <c r="F80" s="178"/>
      <c r="G80" s="178"/>
      <c r="H80" s="178"/>
      <c r="I80" s="179"/>
      <c r="J80" s="177"/>
      <c r="K80" s="178"/>
      <c r="L80" s="178"/>
      <c r="M80" s="179"/>
      <c r="N80" s="213" t="str">
        <f>IF($D80="","",VLOOKUP($D80,サポート対象機器一覧!$B:$J,2,FALSE))</f>
        <v/>
      </c>
      <c r="O80" s="214"/>
      <c r="P80" s="214"/>
      <c r="Q80" s="214"/>
      <c r="R80" s="214"/>
      <c r="S80" s="215"/>
      <c r="T80" s="213" t="str">
        <f>IF($D80="","",VLOOKUP($D80,サポート対象機器一覧!$B:$J,3,FALSE))</f>
        <v/>
      </c>
      <c r="U80" s="214"/>
      <c r="V80" s="214"/>
      <c r="W80" s="214"/>
      <c r="X80" s="214"/>
      <c r="Y80" s="215"/>
      <c r="Z80" s="213" t="str">
        <f>IF($D80="","",VLOOKUP($D80,サポート対象機器一覧!$B:$J,5,FALSE))</f>
        <v/>
      </c>
      <c r="AA80" s="214"/>
      <c r="AB80" s="214"/>
      <c r="AC80" s="214"/>
      <c r="AD80" s="214"/>
      <c r="AE80" s="215"/>
      <c r="AF80" s="2"/>
      <c r="AG80" s="13"/>
      <c r="AH80" s="13"/>
    </row>
    <row r="81" spans="1:34">
      <c r="A81" s="2"/>
      <c r="B81" s="135">
        <v>4</v>
      </c>
      <c r="C81" s="136"/>
      <c r="D81" s="177"/>
      <c r="E81" s="178"/>
      <c r="F81" s="178"/>
      <c r="G81" s="178"/>
      <c r="H81" s="178"/>
      <c r="I81" s="179"/>
      <c r="J81" s="177"/>
      <c r="K81" s="178"/>
      <c r="L81" s="178"/>
      <c r="M81" s="179"/>
      <c r="N81" s="213" t="str">
        <f>IF($D81="","",VLOOKUP($D81,サポート対象機器一覧!$B:$J,2,FALSE))</f>
        <v/>
      </c>
      <c r="O81" s="214"/>
      <c r="P81" s="214"/>
      <c r="Q81" s="214"/>
      <c r="R81" s="214"/>
      <c r="S81" s="215"/>
      <c r="T81" s="213" t="str">
        <f>IF($D81="","",VLOOKUP($D81,サポート対象機器一覧!$B:$J,3,FALSE))</f>
        <v/>
      </c>
      <c r="U81" s="214"/>
      <c r="V81" s="214"/>
      <c r="W81" s="214"/>
      <c r="X81" s="214"/>
      <c r="Y81" s="215"/>
      <c r="Z81" s="213" t="str">
        <f>IF($D81="","",VLOOKUP($D81,サポート対象機器一覧!$B:$J,5,FALSE))</f>
        <v/>
      </c>
      <c r="AA81" s="214"/>
      <c r="AB81" s="214"/>
      <c r="AC81" s="214"/>
      <c r="AD81" s="214"/>
      <c r="AE81" s="215"/>
      <c r="AF81" s="2"/>
      <c r="AG81" s="13"/>
      <c r="AH81" s="13"/>
    </row>
    <row r="82" spans="1:34">
      <c r="A82" s="2"/>
      <c r="B82" s="135">
        <v>5</v>
      </c>
      <c r="C82" s="136"/>
      <c r="D82" s="177"/>
      <c r="E82" s="178"/>
      <c r="F82" s="178"/>
      <c r="G82" s="178"/>
      <c r="H82" s="178"/>
      <c r="I82" s="179"/>
      <c r="J82" s="177"/>
      <c r="K82" s="178"/>
      <c r="L82" s="178"/>
      <c r="M82" s="179"/>
      <c r="N82" s="213" t="str">
        <f>IF($D82="","",VLOOKUP($D82,サポート対象機器一覧!$B:$J,2,FALSE))</f>
        <v/>
      </c>
      <c r="O82" s="214"/>
      <c r="P82" s="214"/>
      <c r="Q82" s="214"/>
      <c r="R82" s="214"/>
      <c r="S82" s="215"/>
      <c r="T82" s="213" t="str">
        <f>IF($D82="","",VLOOKUP($D82,サポート対象機器一覧!$B:$J,3,FALSE))</f>
        <v/>
      </c>
      <c r="U82" s="214"/>
      <c r="V82" s="214"/>
      <c r="W82" s="214"/>
      <c r="X82" s="214"/>
      <c r="Y82" s="215"/>
      <c r="Z82" s="213" t="str">
        <f>IF($D82="","",VLOOKUP($D82,サポート対象機器一覧!$B:$J,5,FALSE))</f>
        <v/>
      </c>
      <c r="AA82" s="214"/>
      <c r="AB82" s="214"/>
      <c r="AC82" s="214"/>
      <c r="AD82" s="214"/>
      <c r="AE82" s="215"/>
      <c r="AF82" s="2"/>
    </row>
    <row r="83" spans="1:34">
      <c r="A83" s="2"/>
      <c r="B83" s="135">
        <v>6</v>
      </c>
      <c r="C83" s="136"/>
      <c r="D83" s="177"/>
      <c r="E83" s="178"/>
      <c r="F83" s="178"/>
      <c r="G83" s="178"/>
      <c r="H83" s="178"/>
      <c r="I83" s="179"/>
      <c r="J83" s="177"/>
      <c r="K83" s="178"/>
      <c r="L83" s="178"/>
      <c r="M83" s="179"/>
      <c r="N83" s="213" t="str">
        <f>IF($D83="","",VLOOKUP($D83,サポート対象機器一覧!$B:$J,2,FALSE))</f>
        <v/>
      </c>
      <c r="O83" s="214"/>
      <c r="P83" s="214"/>
      <c r="Q83" s="214"/>
      <c r="R83" s="214"/>
      <c r="S83" s="215"/>
      <c r="T83" s="213" t="str">
        <f>IF($D83="","",VLOOKUP($D83,サポート対象機器一覧!$B:$J,3,FALSE))</f>
        <v/>
      </c>
      <c r="U83" s="214"/>
      <c r="V83" s="214"/>
      <c r="W83" s="214"/>
      <c r="X83" s="214"/>
      <c r="Y83" s="215"/>
      <c r="Z83" s="213" t="str">
        <f>IF($D83="","",VLOOKUP($D83,サポート対象機器一覧!$B:$J,5,FALSE))</f>
        <v/>
      </c>
      <c r="AA83" s="214"/>
      <c r="AB83" s="214"/>
      <c r="AC83" s="214"/>
      <c r="AD83" s="214"/>
      <c r="AE83" s="215"/>
      <c r="AF83" s="2"/>
    </row>
    <row r="84" spans="1:34">
      <c r="A84" s="2"/>
      <c r="B84" s="135">
        <v>7</v>
      </c>
      <c r="C84" s="136"/>
      <c r="D84" s="177"/>
      <c r="E84" s="178"/>
      <c r="F84" s="178"/>
      <c r="G84" s="178"/>
      <c r="H84" s="178"/>
      <c r="I84" s="179"/>
      <c r="J84" s="177"/>
      <c r="K84" s="178"/>
      <c r="L84" s="178"/>
      <c r="M84" s="179"/>
      <c r="N84" s="213" t="str">
        <f>IF($D84="","",VLOOKUP($D84,サポート対象機器一覧!$B:$J,2,FALSE))</f>
        <v/>
      </c>
      <c r="O84" s="214"/>
      <c r="P84" s="214"/>
      <c r="Q84" s="214"/>
      <c r="R84" s="214"/>
      <c r="S84" s="215"/>
      <c r="T84" s="213" t="str">
        <f>IF($D84="","",VLOOKUP($D84,サポート対象機器一覧!$B:$J,3,FALSE))</f>
        <v/>
      </c>
      <c r="U84" s="214"/>
      <c r="V84" s="214"/>
      <c r="W84" s="214"/>
      <c r="X84" s="214"/>
      <c r="Y84" s="215"/>
      <c r="Z84" s="213" t="str">
        <f>IF($D84="","",VLOOKUP($D84,サポート対象機器一覧!$B:$J,5,FALSE))</f>
        <v/>
      </c>
      <c r="AA84" s="214"/>
      <c r="AB84" s="214"/>
      <c r="AC84" s="214"/>
      <c r="AD84" s="214"/>
      <c r="AE84" s="215"/>
      <c r="AF84" s="2"/>
    </row>
    <row r="85" spans="1:34">
      <c r="A85" s="2"/>
      <c r="B85" s="135">
        <v>8</v>
      </c>
      <c r="C85" s="136"/>
      <c r="D85" s="177"/>
      <c r="E85" s="178"/>
      <c r="F85" s="178"/>
      <c r="G85" s="178"/>
      <c r="H85" s="178"/>
      <c r="I85" s="179"/>
      <c r="J85" s="177"/>
      <c r="K85" s="178"/>
      <c r="L85" s="178"/>
      <c r="M85" s="179"/>
      <c r="N85" s="213" t="str">
        <f>IF($D85="","",VLOOKUP($D85,サポート対象機器一覧!$B:$J,2,FALSE))</f>
        <v/>
      </c>
      <c r="O85" s="214"/>
      <c r="P85" s="214"/>
      <c r="Q85" s="214"/>
      <c r="R85" s="214"/>
      <c r="S85" s="215"/>
      <c r="T85" s="213" t="str">
        <f>IF($D85="","",VLOOKUP($D85,サポート対象機器一覧!$B:$J,3,FALSE))</f>
        <v/>
      </c>
      <c r="U85" s="214"/>
      <c r="V85" s="214"/>
      <c r="W85" s="214"/>
      <c r="X85" s="214"/>
      <c r="Y85" s="215"/>
      <c r="Z85" s="213" t="str">
        <f>IF($D85="","",VLOOKUP($D85,サポート対象機器一覧!$B:$J,5,FALSE))</f>
        <v/>
      </c>
      <c r="AA85" s="214"/>
      <c r="AB85" s="214"/>
      <c r="AC85" s="214"/>
      <c r="AD85" s="214"/>
      <c r="AE85" s="215"/>
      <c r="AF85" s="2"/>
    </row>
    <row r="86" spans="1:34">
      <c r="A86" s="2"/>
      <c r="B86" s="135">
        <v>9</v>
      </c>
      <c r="C86" s="136"/>
      <c r="D86" s="177"/>
      <c r="E86" s="178"/>
      <c r="F86" s="178"/>
      <c r="G86" s="178"/>
      <c r="H86" s="178"/>
      <c r="I86" s="179"/>
      <c r="J86" s="177"/>
      <c r="K86" s="178"/>
      <c r="L86" s="178"/>
      <c r="M86" s="179"/>
      <c r="N86" s="213" t="str">
        <f>IF($D86="","",VLOOKUP($D86,サポート対象機器一覧!$B:$J,2,FALSE))</f>
        <v/>
      </c>
      <c r="O86" s="214"/>
      <c r="P86" s="214"/>
      <c r="Q86" s="214"/>
      <c r="R86" s="214"/>
      <c r="S86" s="215"/>
      <c r="T86" s="213" t="str">
        <f>IF($D86="","",VLOOKUP($D86,サポート対象機器一覧!$B:$J,3,FALSE))</f>
        <v/>
      </c>
      <c r="U86" s="214"/>
      <c r="V86" s="214"/>
      <c r="W86" s="214"/>
      <c r="X86" s="214"/>
      <c r="Y86" s="215"/>
      <c r="Z86" s="213" t="str">
        <f>IF($D86="","",VLOOKUP($D86,サポート対象機器一覧!$B:$J,5,FALSE))</f>
        <v/>
      </c>
      <c r="AA86" s="214"/>
      <c r="AB86" s="214"/>
      <c r="AC86" s="214"/>
      <c r="AD86" s="214"/>
      <c r="AE86" s="215"/>
      <c r="AF86" s="2"/>
    </row>
    <row r="87" spans="1:34">
      <c r="A87" s="2"/>
      <c r="B87" s="135">
        <v>10</v>
      </c>
      <c r="C87" s="136"/>
      <c r="D87" s="177"/>
      <c r="E87" s="178"/>
      <c r="F87" s="178"/>
      <c r="G87" s="178"/>
      <c r="H87" s="178"/>
      <c r="I87" s="179"/>
      <c r="J87" s="177"/>
      <c r="K87" s="178"/>
      <c r="L87" s="178"/>
      <c r="M87" s="179"/>
      <c r="N87" s="213" t="str">
        <f>IF($D87="","",VLOOKUP($D87,サポート対象機器一覧!$B:$J,2,FALSE))</f>
        <v/>
      </c>
      <c r="O87" s="214"/>
      <c r="P87" s="214"/>
      <c r="Q87" s="214"/>
      <c r="R87" s="214"/>
      <c r="S87" s="215"/>
      <c r="T87" s="213" t="str">
        <f>IF($D87="","",VLOOKUP($D87,サポート対象機器一覧!$B:$J,3,FALSE))</f>
        <v/>
      </c>
      <c r="U87" s="214"/>
      <c r="V87" s="214"/>
      <c r="W87" s="214"/>
      <c r="X87" s="214"/>
      <c r="Y87" s="215"/>
      <c r="Z87" s="213" t="str">
        <f>IF($D87="","",VLOOKUP($D87,サポート対象機器一覧!$B:$J,5,FALSE))</f>
        <v/>
      </c>
      <c r="AA87" s="214"/>
      <c r="AB87" s="214"/>
      <c r="AC87" s="214"/>
      <c r="AD87" s="214"/>
      <c r="AE87" s="215"/>
      <c r="AF87" s="2"/>
    </row>
    <row r="88" spans="1:3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1:34">
      <c r="A89" s="2"/>
      <c r="B89" s="143" t="s">
        <v>44</v>
      </c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45"/>
      <c r="AF89" s="2"/>
    </row>
    <row r="90" spans="1:34">
      <c r="A90" s="2"/>
      <c r="B90" s="147" t="s">
        <v>19</v>
      </c>
      <c r="C90" s="148"/>
      <c r="D90" s="147" t="s">
        <v>20</v>
      </c>
      <c r="E90" s="151"/>
      <c r="F90" s="151"/>
      <c r="G90" s="151"/>
      <c r="H90" s="151"/>
      <c r="I90" s="148"/>
      <c r="J90" s="147" t="s">
        <v>21</v>
      </c>
      <c r="K90" s="151"/>
      <c r="L90" s="151"/>
      <c r="M90" s="148"/>
      <c r="N90" s="224" t="s">
        <v>22</v>
      </c>
      <c r="O90" s="225"/>
      <c r="P90" s="225"/>
      <c r="Q90" s="225"/>
      <c r="R90" s="225"/>
      <c r="S90" s="226"/>
      <c r="T90" s="224" t="s">
        <v>23</v>
      </c>
      <c r="U90" s="225"/>
      <c r="V90" s="225"/>
      <c r="W90" s="225"/>
      <c r="X90" s="225"/>
      <c r="Y90" s="226"/>
      <c r="Z90" s="224" t="s">
        <v>86</v>
      </c>
      <c r="AA90" s="225"/>
      <c r="AB90" s="225"/>
      <c r="AC90" s="225"/>
      <c r="AD90" s="225"/>
      <c r="AE90" s="226"/>
      <c r="AF90" s="2"/>
    </row>
    <row r="91" spans="1:34">
      <c r="A91" s="2"/>
      <c r="B91" s="135">
        <f t="shared" ref="B91:B100" si="0">B78</f>
        <v>1</v>
      </c>
      <c r="C91" s="136"/>
      <c r="D91" s="177"/>
      <c r="E91" s="178"/>
      <c r="F91" s="178"/>
      <c r="G91" s="178"/>
      <c r="H91" s="178"/>
      <c r="I91" s="179"/>
      <c r="J91" s="177"/>
      <c r="K91" s="178"/>
      <c r="L91" s="178"/>
      <c r="M91" s="179"/>
      <c r="N91" s="213" t="str">
        <f>IF($D91="","",VLOOKUP($D91,サポート対象機器一覧!$B:$J,2,FALSE))</f>
        <v/>
      </c>
      <c r="O91" s="214"/>
      <c r="P91" s="214"/>
      <c r="Q91" s="214"/>
      <c r="R91" s="214"/>
      <c r="S91" s="215"/>
      <c r="T91" s="213" t="str">
        <f>IF($D91="","",VLOOKUP($D91,サポート対象機器一覧!$B:$J,3,FALSE))</f>
        <v/>
      </c>
      <c r="U91" s="214"/>
      <c r="V91" s="214"/>
      <c r="W91" s="214"/>
      <c r="X91" s="214"/>
      <c r="Y91" s="215"/>
      <c r="Z91" s="213" t="str">
        <f>IF($D91="","",VLOOKUP($D91,サポート対象機器一覧!$B:$J,5,FALSE))</f>
        <v/>
      </c>
      <c r="AA91" s="214"/>
      <c r="AB91" s="214"/>
      <c r="AC91" s="214"/>
      <c r="AD91" s="214"/>
      <c r="AE91" s="215"/>
      <c r="AF91" s="2"/>
    </row>
    <row r="92" spans="1:34">
      <c r="A92" s="2"/>
      <c r="B92" s="135">
        <f t="shared" si="0"/>
        <v>2</v>
      </c>
      <c r="C92" s="136"/>
      <c r="D92" s="177"/>
      <c r="E92" s="178"/>
      <c r="F92" s="178"/>
      <c r="G92" s="178"/>
      <c r="H92" s="178"/>
      <c r="I92" s="179"/>
      <c r="J92" s="177"/>
      <c r="K92" s="178"/>
      <c r="L92" s="178"/>
      <c r="M92" s="179"/>
      <c r="N92" s="213" t="str">
        <f>IF($D92="","",VLOOKUP($D92,サポート対象機器一覧!$B:$J,2,FALSE))</f>
        <v/>
      </c>
      <c r="O92" s="214"/>
      <c r="P92" s="214"/>
      <c r="Q92" s="214"/>
      <c r="R92" s="214"/>
      <c r="S92" s="215"/>
      <c r="T92" s="213" t="str">
        <f>IF($D92="","",VLOOKUP($D92,サポート対象機器一覧!$B:$J,3,FALSE))</f>
        <v/>
      </c>
      <c r="U92" s="214"/>
      <c r="V92" s="214"/>
      <c r="W92" s="214"/>
      <c r="X92" s="214"/>
      <c r="Y92" s="215"/>
      <c r="Z92" s="213" t="str">
        <f>IF($D92="","",VLOOKUP($D92,サポート対象機器一覧!$B:$J,5,FALSE))</f>
        <v/>
      </c>
      <c r="AA92" s="214"/>
      <c r="AB92" s="214"/>
      <c r="AC92" s="214"/>
      <c r="AD92" s="214"/>
      <c r="AE92" s="215"/>
      <c r="AF92" s="2"/>
    </row>
    <row r="93" spans="1:34">
      <c r="A93" s="2"/>
      <c r="B93" s="135">
        <f t="shared" si="0"/>
        <v>3</v>
      </c>
      <c r="C93" s="136"/>
      <c r="D93" s="177"/>
      <c r="E93" s="178"/>
      <c r="F93" s="178"/>
      <c r="G93" s="178"/>
      <c r="H93" s="178"/>
      <c r="I93" s="179"/>
      <c r="J93" s="177"/>
      <c r="K93" s="178"/>
      <c r="L93" s="178"/>
      <c r="M93" s="179"/>
      <c r="N93" s="213" t="str">
        <f>IF($D93="","",VLOOKUP($D93,サポート対象機器一覧!$B:$J,2,FALSE))</f>
        <v/>
      </c>
      <c r="O93" s="214"/>
      <c r="P93" s="214"/>
      <c r="Q93" s="214"/>
      <c r="R93" s="214"/>
      <c r="S93" s="215"/>
      <c r="T93" s="213" t="str">
        <f>IF($D93="","",VLOOKUP($D93,サポート対象機器一覧!$B:$J,3,FALSE))</f>
        <v/>
      </c>
      <c r="U93" s="214"/>
      <c r="V93" s="214"/>
      <c r="W93" s="214"/>
      <c r="X93" s="214"/>
      <c r="Y93" s="215"/>
      <c r="Z93" s="213" t="str">
        <f>IF($D93="","",VLOOKUP($D93,サポート対象機器一覧!$B:$J,5,FALSE))</f>
        <v/>
      </c>
      <c r="AA93" s="214"/>
      <c r="AB93" s="214"/>
      <c r="AC93" s="214"/>
      <c r="AD93" s="214"/>
      <c r="AE93" s="215"/>
      <c r="AF93" s="2"/>
    </row>
    <row r="94" spans="1:34">
      <c r="A94" s="2"/>
      <c r="B94" s="135">
        <f t="shared" si="0"/>
        <v>4</v>
      </c>
      <c r="C94" s="136"/>
      <c r="D94" s="177"/>
      <c r="E94" s="178"/>
      <c r="F94" s="178"/>
      <c r="G94" s="178"/>
      <c r="H94" s="178"/>
      <c r="I94" s="179"/>
      <c r="J94" s="177"/>
      <c r="K94" s="178"/>
      <c r="L94" s="178"/>
      <c r="M94" s="179"/>
      <c r="N94" s="213" t="str">
        <f>IF($D94="","",VLOOKUP($D94,サポート対象機器一覧!$B:$J,2,FALSE))</f>
        <v/>
      </c>
      <c r="O94" s="214"/>
      <c r="P94" s="214"/>
      <c r="Q94" s="214"/>
      <c r="R94" s="214"/>
      <c r="S94" s="215"/>
      <c r="T94" s="213" t="str">
        <f>IF($D94="","",VLOOKUP($D94,サポート対象機器一覧!$B:$J,3,FALSE))</f>
        <v/>
      </c>
      <c r="U94" s="214"/>
      <c r="V94" s="214"/>
      <c r="W94" s="214"/>
      <c r="X94" s="214"/>
      <c r="Y94" s="215"/>
      <c r="Z94" s="213" t="str">
        <f>IF($D94="","",VLOOKUP($D94,サポート対象機器一覧!$B:$J,5,FALSE))</f>
        <v/>
      </c>
      <c r="AA94" s="214"/>
      <c r="AB94" s="214"/>
      <c r="AC94" s="214"/>
      <c r="AD94" s="214"/>
      <c r="AE94" s="215"/>
      <c r="AF94" s="2"/>
    </row>
    <row r="95" spans="1:34">
      <c r="A95" s="2"/>
      <c r="B95" s="135">
        <f t="shared" si="0"/>
        <v>5</v>
      </c>
      <c r="C95" s="136"/>
      <c r="D95" s="177"/>
      <c r="E95" s="178"/>
      <c r="F95" s="178"/>
      <c r="G95" s="178"/>
      <c r="H95" s="178"/>
      <c r="I95" s="179"/>
      <c r="J95" s="177"/>
      <c r="K95" s="178"/>
      <c r="L95" s="178"/>
      <c r="M95" s="179"/>
      <c r="N95" s="213" t="str">
        <f>IF($D95="","",VLOOKUP($D95,サポート対象機器一覧!$B:$J,2,FALSE))</f>
        <v/>
      </c>
      <c r="O95" s="214"/>
      <c r="P95" s="214"/>
      <c r="Q95" s="214"/>
      <c r="R95" s="214"/>
      <c r="S95" s="215"/>
      <c r="T95" s="213" t="str">
        <f>IF($D95="","",VLOOKUP($D95,サポート対象機器一覧!$B:$J,3,FALSE))</f>
        <v/>
      </c>
      <c r="U95" s="214"/>
      <c r="V95" s="214"/>
      <c r="W95" s="214"/>
      <c r="X95" s="214"/>
      <c r="Y95" s="215"/>
      <c r="Z95" s="213" t="str">
        <f>IF($D95="","",VLOOKUP($D95,サポート対象機器一覧!$B:$J,5,FALSE))</f>
        <v/>
      </c>
      <c r="AA95" s="214"/>
      <c r="AB95" s="214"/>
      <c r="AC95" s="214"/>
      <c r="AD95" s="214"/>
      <c r="AE95" s="215"/>
      <c r="AF95" s="2"/>
    </row>
    <row r="96" spans="1:34">
      <c r="A96" s="2"/>
      <c r="B96" s="135">
        <f t="shared" si="0"/>
        <v>6</v>
      </c>
      <c r="C96" s="136"/>
      <c r="D96" s="177"/>
      <c r="E96" s="178"/>
      <c r="F96" s="178"/>
      <c r="G96" s="178"/>
      <c r="H96" s="178"/>
      <c r="I96" s="179"/>
      <c r="J96" s="177"/>
      <c r="K96" s="178"/>
      <c r="L96" s="178"/>
      <c r="M96" s="179"/>
      <c r="N96" s="213" t="str">
        <f>IF($D96="","",VLOOKUP($D96,サポート対象機器一覧!$B:$J,2,FALSE))</f>
        <v/>
      </c>
      <c r="O96" s="214"/>
      <c r="P96" s="214"/>
      <c r="Q96" s="214"/>
      <c r="R96" s="214"/>
      <c r="S96" s="215"/>
      <c r="T96" s="213" t="str">
        <f>IF($D96="","",VLOOKUP($D96,サポート対象機器一覧!$B:$J,3,FALSE))</f>
        <v/>
      </c>
      <c r="U96" s="214"/>
      <c r="V96" s="214"/>
      <c r="W96" s="214"/>
      <c r="X96" s="214"/>
      <c r="Y96" s="215"/>
      <c r="Z96" s="213" t="str">
        <f>IF($D96="","",VLOOKUP($D96,サポート対象機器一覧!$B:$J,5,FALSE))</f>
        <v/>
      </c>
      <c r="AA96" s="214"/>
      <c r="AB96" s="214"/>
      <c r="AC96" s="214"/>
      <c r="AD96" s="214"/>
      <c r="AE96" s="215"/>
      <c r="AF96" s="2"/>
    </row>
    <row r="97" spans="1:32">
      <c r="A97" s="2"/>
      <c r="B97" s="135">
        <f t="shared" si="0"/>
        <v>7</v>
      </c>
      <c r="C97" s="136"/>
      <c r="D97" s="177"/>
      <c r="E97" s="178"/>
      <c r="F97" s="178"/>
      <c r="G97" s="178"/>
      <c r="H97" s="178"/>
      <c r="I97" s="179"/>
      <c r="J97" s="177"/>
      <c r="K97" s="178"/>
      <c r="L97" s="178"/>
      <c r="M97" s="179"/>
      <c r="N97" s="213" t="str">
        <f>IF($D97="","",VLOOKUP($D97,サポート対象機器一覧!$B:$J,2,FALSE))</f>
        <v/>
      </c>
      <c r="O97" s="214"/>
      <c r="P97" s="214"/>
      <c r="Q97" s="214"/>
      <c r="R97" s="214"/>
      <c r="S97" s="215"/>
      <c r="T97" s="213" t="str">
        <f>IF($D97="","",VLOOKUP($D97,サポート対象機器一覧!$B:$J,3,FALSE))</f>
        <v/>
      </c>
      <c r="U97" s="214"/>
      <c r="V97" s="214"/>
      <c r="W97" s="214"/>
      <c r="X97" s="214"/>
      <c r="Y97" s="215"/>
      <c r="Z97" s="213" t="str">
        <f>IF($D97="","",VLOOKUP($D97,サポート対象機器一覧!$B:$J,5,FALSE))</f>
        <v/>
      </c>
      <c r="AA97" s="214"/>
      <c r="AB97" s="214"/>
      <c r="AC97" s="214"/>
      <c r="AD97" s="214"/>
      <c r="AE97" s="215"/>
      <c r="AF97" s="2"/>
    </row>
    <row r="98" spans="1:32">
      <c r="A98" s="2"/>
      <c r="B98" s="135">
        <f t="shared" si="0"/>
        <v>8</v>
      </c>
      <c r="C98" s="136"/>
      <c r="D98" s="177"/>
      <c r="E98" s="178"/>
      <c r="F98" s="178"/>
      <c r="G98" s="178"/>
      <c r="H98" s="178"/>
      <c r="I98" s="179"/>
      <c r="J98" s="177"/>
      <c r="K98" s="178"/>
      <c r="L98" s="178"/>
      <c r="M98" s="179"/>
      <c r="N98" s="213" t="str">
        <f>IF($D98="","",VLOOKUP($D98,サポート対象機器一覧!$B:$J,2,FALSE))</f>
        <v/>
      </c>
      <c r="O98" s="214"/>
      <c r="P98" s="214"/>
      <c r="Q98" s="214"/>
      <c r="R98" s="214"/>
      <c r="S98" s="215"/>
      <c r="T98" s="213" t="str">
        <f>IF($D98="","",VLOOKUP($D98,サポート対象機器一覧!$B:$J,3,FALSE))</f>
        <v/>
      </c>
      <c r="U98" s="214"/>
      <c r="V98" s="214"/>
      <c r="W98" s="214"/>
      <c r="X98" s="214"/>
      <c r="Y98" s="215"/>
      <c r="Z98" s="213" t="str">
        <f>IF($D98="","",VLOOKUP($D98,サポート対象機器一覧!$B:$J,5,FALSE))</f>
        <v/>
      </c>
      <c r="AA98" s="214"/>
      <c r="AB98" s="214"/>
      <c r="AC98" s="214"/>
      <c r="AD98" s="214"/>
      <c r="AE98" s="215"/>
      <c r="AF98" s="2"/>
    </row>
    <row r="99" spans="1:32">
      <c r="A99" s="2"/>
      <c r="B99" s="135">
        <f t="shared" si="0"/>
        <v>9</v>
      </c>
      <c r="C99" s="136"/>
      <c r="D99" s="177"/>
      <c r="E99" s="178"/>
      <c r="F99" s="178"/>
      <c r="G99" s="178"/>
      <c r="H99" s="178"/>
      <c r="I99" s="179"/>
      <c r="J99" s="177"/>
      <c r="K99" s="178"/>
      <c r="L99" s="178"/>
      <c r="M99" s="179"/>
      <c r="N99" s="213" t="str">
        <f>IF($D99="","",VLOOKUP($D99,サポート対象機器一覧!$B:$J,2,FALSE))</f>
        <v/>
      </c>
      <c r="O99" s="214"/>
      <c r="P99" s="214"/>
      <c r="Q99" s="214"/>
      <c r="R99" s="214"/>
      <c r="S99" s="215"/>
      <c r="T99" s="213" t="str">
        <f>IF($D99="","",VLOOKUP($D99,サポート対象機器一覧!$B:$J,3,FALSE))</f>
        <v/>
      </c>
      <c r="U99" s="214"/>
      <c r="V99" s="214"/>
      <c r="W99" s="214"/>
      <c r="X99" s="214"/>
      <c r="Y99" s="215"/>
      <c r="Z99" s="213" t="str">
        <f>IF($D99="","",VLOOKUP($D99,サポート対象機器一覧!$B:$J,5,FALSE))</f>
        <v/>
      </c>
      <c r="AA99" s="214"/>
      <c r="AB99" s="214"/>
      <c r="AC99" s="214"/>
      <c r="AD99" s="214"/>
      <c r="AE99" s="215"/>
      <c r="AF99" s="2"/>
    </row>
    <row r="100" spans="1:32">
      <c r="A100" s="2"/>
      <c r="B100" s="135">
        <f t="shared" si="0"/>
        <v>10</v>
      </c>
      <c r="C100" s="136"/>
      <c r="D100" s="177"/>
      <c r="E100" s="178"/>
      <c r="F100" s="178"/>
      <c r="G100" s="178"/>
      <c r="H100" s="178"/>
      <c r="I100" s="179"/>
      <c r="J100" s="177"/>
      <c r="K100" s="178"/>
      <c r="L100" s="178"/>
      <c r="M100" s="179"/>
      <c r="N100" s="213" t="str">
        <f>IF($D100="","",VLOOKUP($D100,サポート対象機器一覧!$B:$J,2,FALSE))</f>
        <v/>
      </c>
      <c r="O100" s="214"/>
      <c r="P100" s="214"/>
      <c r="Q100" s="214"/>
      <c r="R100" s="214"/>
      <c r="S100" s="215"/>
      <c r="T100" s="213" t="str">
        <f>IF($D100="","",VLOOKUP($D100,サポート対象機器一覧!$B:$J,3,FALSE))</f>
        <v/>
      </c>
      <c r="U100" s="214"/>
      <c r="V100" s="214"/>
      <c r="W100" s="214"/>
      <c r="X100" s="214"/>
      <c r="Y100" s="215"/>
      <c r="Z100" s="213" t="str">
        <f>IF($D100="","",VLOOKUP($D100,サポート対象機器一覧!$B:$J,5,FALSE))</f>
        <v/>
      </c>
      <c r="AA100" s="214"/>
      <c r="AB100" s="214"/>
      <c r="AC100" s="214"/>
      <c r="AD100" s="214"/>
      <c r="AE100" s="215"/>
      <c r="AF100" s="2"/>
    </row>
    <row r="101" spans="1:3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>
      <c r="A103" s="2"/>
      <c r="B103" s="84" t="s">
        <v>52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  <c r="M103" s="84"/>
      <c r="N103" s="84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9" customHeight="1">
      <c r="A104" s="2"/>
      <c r="B104" s="125"/>
      <c r="C104" s="125"/>
      <c r="D104" s="125"/>
      <c r="E104" s="125"/>
      <c r="F104" s="125"/>
      <c r="G104" s="125"/>
      <c r="H104" s="125"/>
      <c r="I104" s="125"/>
      <c r="J104" s="125"/>
      <c r="K104" s="125"/>
      <c r="L104" s="125"/>
      <c r="M104" s="125"/>
      <c r="N104" s="125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9" customHeight="1">
      <c r="A105" s="2"/>
      <c r="B105" s="180" t="s">
        <v>83</v>
      </c>
      <c r="C105" s="181"/>
      <c r="D105" s="181"/>
      <c r="E105" s="181"/>
      <c r="F105" s="181"/>
      <c r="G105" s="181"/>
      <c r="H105" s="181"/>
      <c r="I105" s="181"/>
      <c r="J105" s="182"/>
      <c r="K105" s="189" t="s">
        <v>67</v>
      </c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1"/>
      <c r="Y105" s="2"/>
      <c r="Z105" s="2"/>
      <c r="AA105" s="2"/>
      <c r="AB105" s="2"/>
      <c r="AC105" s="2"/>
      <c r="AD105" s="2"/>
      <c r="AE105" s="2"/>
      <c r="AF105" s="2"/>
    </row>
    <row r="106" spans="1:32" ht="9" customHeight="1">
      <c r="A106" s="2"/>
      <c r="B106" s="183"/>
      <c r="C106" s="184"/>
      <c r="D106" s="184"/>
      <c r="E106" s="184"/>
      <c r="F106" s="184"/>
      <c r="G106" s="184"/>
      <c r="H106" s="184"/>
      <c r="I106" s="184"/>
      <c r="J106" s="185"/>
      <c r="K106" s="192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4"/>
      <c r="Y106" s="2"/>
      <c r="Z106" s="2"/>
      <c r="AA106" s="2"/>
      <c r="AB106" s="2"/>
      <c r="AC106" s="2"/>
      <c r="AD106" s="2"/>
      <c r="AE106" s="2"/>
      <c r="AF106" s="2"/>
    </row>
    <row r="107" spans="1:32" ht="9" customHeight="1">
      <c r="A107" s="2"/>
      <c r="B107" s="186"/>
      <c r="C107" s="187"/>
      <c r="D107" s="187"/>
      <c r="E107" s="187"/>
      <c r="F107" s="187"/>
      <c r="G107" s="187"/>
      <c r="H107" s="187"/>
      <c r="I107" s="187"/>
      <c r="J107" s="188"/>
      <c r="K107" s="195"/>
      <c r="L107" s="196"/>
      <c r="M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7"/>
      <c r="Y107" s="2"/>
      <c r="Z107" s="2"/>
      <c r="AA107" s="2"/>
      <c r="AB107" s="2"/>
      <c r="AC107" s="2"/>
      <c r="AD107" s="2"/>
      <c r="AE107" s="2"/>
      <c r="AF107" s="2"/>
    </row>
    <row r="108" spans="1:32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1:32" ht="9" customHeight="1">
      <c r="A109" s="2"/>
      <c r="B109" s="84" t="s">
        <v>17</v>
      </c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1:32" ht="9" customHeight="1">
      <c r="A110" s="2"/>
      <c r="B110" s="84"/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9" customHeight="1">
      <c r="A111" s="2"/>
      <c r="B111" s="109" t="s">
        <v>76</v>
      </c>
      <c r="C111" s="97"/>
      <c r="D111" s="97"/>
      <c r="E111" s="97"/>
      <c r="F111" s="97"/>
      <c r="G111" s="97"/>
      <c r="H111" s="97"/>
      <c r="I111" s="97"/>
      <c r="J111" s="98"/>
      <c r="K111" s="201" t="s">
        <v>78</v>
      </c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  <c r="V111" s="202"/>
      <c r="W111" s="202"/>
      <c r="X111" s="203"/>
      <c r="Y111" s="2"/>
      <c r="Z111" s="2"/>
      <c r="AA111" s="2"/>
      <c r="AB111" s="2"/>
      <c r="AC111" s="2"/>
      <c r="AD111" s="2"/>
      <c r="AE111" s="2"/>
      <c r="AF111" s="2"/>
    </row>
    <row r="112" spans="1:32" ht="9" customHeight="1">
      <c r="A112" s="2"/>
      <c r="B112" s="198"/>
      <c r="C112" s="199"/>
      <c r="D112" s="199"/>
      <c r="E112" s="199"/>
      <c r="F112" s="199"/>
      <c r="G112" s="199"/>
      <c r="H112" s="199"/>
      <c r="I112" s="199"/>
      <c r="J112" s="200"/>
      <c r="K112" s="204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6"/>
      <c r="Y112" s="2"/>
      <c r="Z112" s="2"/>
      <c r="AA112" s="2"/>
      <c r="AB112" s="2"/>
      <c r="AC112" s="2"/>
      <c r="AD112" s="2"/>
      <c r="AE112" s="2"/>
      <c r="AF112" s="2"/>
    </row>
    <row r="113" spans="1:32" ht="9" customHeight="1">
      <c r="A113" s="2"/>
      <c r="B113" s="99"/>
      <c r="C113" s="100"/>
      <c r="D113" s="100"/>
      <c r="E113" s="100"/>
      <c r="F113" s="100"/>
      <c r="G113" s="100"/>
      <c r="H113" s="100"/>
      <c r="I113" s="100"/>
      <c r="J113" s="101"/>
      <c r="K113" s="207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9"/>
      <c r="Y113" s="2"/>
      <c r="Z113" s="2"/>
      <c r="AA113" s="2"/>
      <c r="AB113" s="2"/>
      <c r="AC113" s="2"/>
      <c r="AD113" s="2"/>
      <c r="AE113" s="2"/>
      <c r="AF113" s="2"/>
    </row>
    <row r="114" spans="1:32" ht="9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1:32" ht="9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1:32" ht="9" customHeight="1">
      <c r="A116" s="2"/>
      <c r="B116" s="84" t="s">
        <v>50</v>
      </c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1:32" ht="9" customHeight="1">
      <c r="A117" s="2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1:32" ht="15" customHeight="1">
      <c r="A118" s="2"/>
      <c r="B118" s="2" t="s">
        <v>51</v>
      </c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1:32" ht="9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1:32" ht="12" customHeight="1">
      <c r="A120" s="2"/>
      <c r="B120" s="210" t="s">
        <v>43</v>
      </c>
      <c r="C120" s="211"/>
      <c r="D120" s="211"/>
      <c r="E120" s="211"/>
      <c r="F120" s="211"/>
      <c r="G120" s="211"/>
      <c r="H120" s="211"/>
      <c r="I120" s="211"/>
      <c r="J120" s="211"/>
      <c r="K120" s="211"/>
      <c r="L120" s="211"/>
      <c r="M120" s="211"/>
      <c r="N120" s="211"/>
      <c r="O120" s="211"/>
      <c r="P120" s="211"/>
      <c r="Q120" s="211"/>
      <c r="R120" s="211"/>
      <c r="S120" s="211"/>
      <c r="T120" s="211"/>
      <c r="U120" s="21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2"/>
      <c r="AF120" s="2"/>
    </row>
    <row r="121" spans="1:32" ht="15" customHeight="1">
      <c r="A121" s="2"/>
      <c r="B121" s="165" t="s">
        <v>19</v>
      </c>
      <c r="C121" s="166"/>
      <c r="D121" s="165" t="s">
        <v>57</v>
      </c>
      <c r="E121" s="169"/>
      <c r="F121" s="169"/>
      <c r="G121" s="169"/>
      <c r="H121" s="169"/>
      <c r="I121" s="169"/>
      <c r="J121" s="169"/>
      <c r="K121" s="166"/>
      <c r="L121" s="171" t="s">
        <v>58</v>
      </c>
      <c r="M121" s="171"/>
      <c r="N121" s="171"/>
      <c r="O121" s="171"/>
      <c r="P121" s="171"/>
      <c r="Q121" s="171"/>
      <c r="R121" s="171"/>
      <c r="S121" s="172"/>
      <c r="T121" s="175" t="s">
        <v>59</v>
      </c>
      <c r="U121" s="171"/>
      <c r="V121" s="171"/>
      <c r="W121" s="171"/>
      <c r="X121" s="171"/>
      <c r="Y121" s="172"/>
      <c r="Z121" s="159" t="s">
        <v>87</v>
      </c>
      <c r="AA121" s="160"/>
      <c r="AB121" s="160"/>
      <c r="AC121" s="160"/>
      <c r="AD121" s="160"/>
      <c r="AE121" s="161"/>
      <c r="AF121" s="2"/>
    </row>
    <row r="122" spans="1:32" ht="15" customHeight="1">
      <c r="A122" s="2"/>
      <c r="B122" s="167"/>
      <c r="C122" s="168"/>
      <c r="D122" s="167"/>
      <c r="E122" s="170"/>
      <c r="F122" s="170"/>
      <c r="G122" s="170"/>
      <c r="H122" s="170"/>
      <c r="I122" s="170"/>
      <c r="J122" s="170"/>
      <c r="K122" s="168"/>
      <c r="L122" s="173"/>
      <c r="M122" s="173"/>
      <c r="N122" s="173"/>
      <c r="O122" s="173"/>
      <c r="P122" s="173"/>
      <c r="Q122" s="173"/>
      <c r="R122" s="173"/>
      <c r="S122" s="174"/>
      <c r="T122" s="176"/>
      <c r="U122" s="173"/>
      <c r="V122" s="173"/>
      <c r="W122" s="173"/>
      <c r="X122" s="173"/>
      <c r="Y122" s="174"/>
      <c r="Z122" s="162"/>
      <c r="AA122" s="163"/>
      <c r="AB122" s="163"/>
      <c r="AC122" s="163"/>
      <c r="AD122" s="163"/>
      <c r="AE122" s="164"/>
      <c r="AF122" s="2"/>
    </row>
    <row r="123" spans="1:32">
      <c r="A123" s="2"/>
      <c r="B123" s="135">
        <v>1</v>
      </c>
      <c r="C123" s="136"/>
      <c r="D123" s="137"/>
      <c r="E123" s="138"/>
      <c r="F123" s="138"/>
      <c r="G123" s="138"/>
      <c r="H123" s="138"/>
      <c r="I123" s="138"/>
      <c r="J123" s="138"/>
      <c r="K123" s="139"/>
      <c r="L123" s="137"/>
      <c r="M123" s="138"/>
      <c r="N123" s="138"/>
      <c r="O123" s="138"/>
      <c r="P123" s="138"/>
      <c r="Q123" s="138"/>
      <c r="R123" s="138"/>
      <c r="S123" s="139"/>
      <c r="T123" s="137"/>
      <c r="U123" s="138"/>
      <c r="V123" s="138"/>
      <c r="W123" s="138"/>
      <c r="X123" s="138"/>
      <c r="Y123" s="139"/>
      <c r="Z123" s="140">
        <f>ROUNDUP(L123*T123,1)</f>
        <v>0</v>
      </c>
      <c r="AA123" s="141"/>
      <c r="AB123" s="141"/>
      <c r="AC123" s="141"/>
      <c r="AD123" s="141"/>
      <c r="AE123" s="142"/>
      <c r="AF123" s="2"/>
    </row>
    <row r="124" spans="1:32">
      <c r="A124" s="2"/>
      <c r="B124" s="135">
        <v>2</v>
      </c>
      <c r="C124" s="136"/>
      <c r="D124" s="137"/>
      <c r="E124" s="138"/>
      <c r="F124" s="138"/>
      <c r="G124" s="138"/>
      <c r="H124" s="138"/>
      <c r="I124" s="138"/>
      <c r="J124" s="138"/>
      <c r="K124" s="139"/>
      <c r="L124" s="137"/>
      <c r="M124" s="138"/>
      <c r="N124" s="138"/>
      <c r="O124" s="138"/>
      <c r="P124" s="138"/>
      <c r="Q124" s="138"/>
      <c r="R124" s="138"/>
      <c r="S124" s="139"/>
      <c r="T124" s="137"/>
      <c r="U124" s="138"/>
      <c r="V124" s="138"/>
      <c r="W124" s="138"/>
      <c r="X124" s="138"/>
      <c r="Y124" s="139"/>
      <c r="Z124" s="140">
        <f>ROUNDUP(L124*T124,1)</f>
        <v>0</v>
      </c>
      <c r="AA124" s="141"/>
      <c r="AB124" s="141"/>
      <c r="AC124" s="141"/>
      <c r="AD124" s="141"/>
      <c r="AE124" s="142"/>
      <c r="AF124" s="2"/>
    </row>
    <row r="125" spans="1:32">
      <c r="A125" s="2"/>
      <c r="B125" s="135">
        <v>3</v>
      </c>
      <c r="C125" s="136"/>
      <c r="D125" s="137"/>
      <c r="E125" s="138"/>
      <c r="F125" s="138"/>
      <c r="G125" s="138"/>
      <c r="H125" s="138"/>
      <c r="I125" s="138"/>
      <c r="J125" s="138"/>
      <c r="K125" s="139"/>
      <c r="L125" s="137"/>
      <c r="M125" s="138"/>
      <c r="N125" s="138"/>
      <c r="O125" s="138"/>
      <c r="P125" s="138"/>
      <c r="Q125" s="138"/>
      <c r="R125" s="138"/>
      <c r="S125" s="139"/>
      <c r="T125" s="137"/>
      <c r="U125" s="138"/>
      <c r="V125" s="138"/>
      <c r="W125" s="138"/>
      <c r="X125" s="138"/>
      <c r="Y125" s="139"/>
      <c r="Z125" s="140">
        <f>ROUNDUP(L125*T125,1)</f>
        <v>0</v>
      </c>
      <c r="AA125" s="141"/>
      <c r="AB125" s="141"/>
      <c r="AC125" s="141"/>
      <c r="AD125" s="141"/>
      <c r="AE125" s="142"/>
      <c r="AF125" s="2"/>
    </row>
    <row r="126" spans="1:32">
      <c r="A126" s="2"/>
      <c r="B126" s="135">
        <v>4</v>
      </c>
      <c r="C126" s="136"/>
      <c r="D126" s="137"/>
      <c r="E126" s="138"/>
      <c r="F126" s="138"/>
      <c r="G126" s="138"/>
      <c r="H126" s="138"/>
      <c r="I126" s="138"/>
      <c r="J126" s="138"/>
      <c r="K126" s="139"/>
      <c r="L126" s="137"/>
      <c r="M126" s="138"/>
      <c r="N126" s="138"/>
      <c r="O126" s="138"/>
      <c r="P126" s="138"/>
      <c r="Q126" s="138"/>
      <c r="R126" s="138"/>
      <c r="S126" s="139"/>
      <c r="T126" s="137"/>
      <c r="U126" s="138"/>
      <c r="V126" s="138"/>
      <c r="W126" s="138"/>
      <c r="X126" s="138"/>
      <c r="Y126" s="139"/>
      <c r="Z126" s="140">
        <f>ROUNDUP(L126*T126,1)</f>
        <v>0</v>
      </c>
      <c r="AA126" s="141"/>
      <c r="AB126" s="141"/>
      <c r="AC126" s="141"/>
      <c r="AD126" s="141"/>
      <c r="AE126" s="142"/>
      <c r="AF126" s="2"/>
    </row>
    <row r="127" spans="1:32">
      <c r="A127" s="2"/>
      <c r="B127" s="135">
        <v>5</v>
      </c>
      <c r="C127" s="136"/>
      <c r="D127" s="137"/>
      <c r="E127" s="138"/>
      <c r="F127" s="138"/>
      <c r="G127" s="138"/>
      <c r="H127" s="138"/>
      <c r="I127" s="138"/>
      <c r="J127" s="138"/>
      <c r="K127" s="139"/>
      <c r="L127" s="137"/>
      <c r="M127" s="138"/>
      <c r="N127" s="138"/>
      <c r="O127" s="138"/>
      <c r="P127" s="138"/>
      <c r="Q127" s="138"/>
      <c r="R127" s="138"/>
      <c r="S127" s="139"/>
      <c r="T127" s="137"/>
      <c r="U127" s="138"/>
      <c r="V127" s="138"/>
      <c r="W127" s="138"/>
      <c r="X127" s="138"/>
      <c r="Y127" s="139"/>
      <c r="Z127" s="140">
        <f>ROUNDUP(L127*T127,1)</f>
        <v>0</v>
      </c>
      <c r="AA127" s="141"/>
      <c r="AB127" s="141"/>
      <c r="AC127" s="141"/>
      <c r="AD127" s="141"/>
      <c r="AE127" s="142"/>
      <c r="AF127" s="2"/>
    </row>
    <row r="128" spans="1:32">
      <c r="A128" s="2"/>
      <c r="B128" s="146"/>
      <c r="C128" s="146"/>
      <c r="D128" s="146"/>
      <c r="E128" s="146"/>
      <c r="F128" s="146"/>
      <c r="G128" s="146"/>
      <c r="H128" s="146"/>
      <c r="I128" s="146"/>
      <c r="J128" s="3"/>
      <c r="K128" s="3"/>
      <c r="L128" s="3"/>
      <c r="M128" s="3"/>
      <c r="N128" s="146"/>
      <c r="O128" s="146"/>
      <c r="P128" s="146"/>
      <c r="Q128" s="146"/>
      <c r="R128" s="146"/>
      <c r="S128" s="146"/>
      <c r="T128" s="146"/>
      <c r="U128" s="146"/>
      <c r="V128" s="146"/>
      <c r="W128" s="146"/>
      <c r="X128" s="146"/>
      <c r="Y128" s="146"/>
      <c r="Z128" s="146"/>
      <c r="AA128" s="146"/>
      <c r="AB128" s="146"/>
      <c r="AC128" s="146"/>
      <c r="AD128" s="146"/>
      <c r="AE128" s="146"/>
      <c r="AF128" s="2"/>
    </row>
    <row r="129" spans="1:32">
      <c r="A129" s="2"/>
      <c r="B129" s="165" t="s">
        <v>19</v>
      </c>
      <c r="C129" s="166"/>
      <c r="D129" s="165" t="s">
        <v>60</v>
      </c>
      <c r="E129" s="169"/>
      <c r="F129" s="169"/>
      <c r="G129" s="169"/>
      <c r="H129" s="169"/>
      <c r="I129" s="169"/>
      <c r="J129" s="169"/>
      <c r="K129" s="166"/>
      <c r="L129" s="171" t="s">
        <v>61</v>
      </c>
      <c r="M129" s="171"/>
      <c r="N129" s="171"/>
      <c r="O129" s="171"/>
      <c r="P129" s="171"/>
      <c r="Q129" s="171"/>
      <c r="R129" s="171"/>
      <c r="S129" s="172"/>
      <c r="T129" s="175" t="s">
        <v>62</v>
      </c>
      <c r="U129" s="171"/>
      <c r="V129" s="171"/>
      <c r="W129" s="171"/>
      <c r="X129" s="171"/>
      <c r="Y129" s="172"/>
      <c r="Z129" s="159" t="s">
        <v>88</v>
      </c>
      <c r="AA129" s="160"/>
      <c r="AB129" s="160"/>
      <c r="AC129" s="160"/>
      <c r="AD129" s="160"/>
      <c r="AE129" s="161"/>
      <c r="AF129" s="2"/>
    </row>
    <row r="130" spans="1:32">
      <c r="A130" s="2"/>
      <c r="B130" s="167"/>
      <c r="C130" s="168"/>
      <c r="D130" s="167"/>
      <c r="E130" s="170"/>
      <c r="F130" s="170"/>
      <c r="G130" s="170"/>
      <c r="H130" s="170"/>
      <c r="I130" s="170"/>
      <c r="J130" s="170"/>
      <c r="K130" s="168"/>
      <c r="L130" s="173"/>
      <c r="M130" s="173"/>
      <c r="N130" s="173"/>
      <c r="O130" s="173"/>
      <c r="P130" s="173"/>
      <c r="Q130" s="173"/>
      <c r="R130" s="173"/>
      <c r="S130" s="174"/>
      <c r="T130" s="176"/>
      <c r="U130" s="173"/>
      <c r="V130" s="173"/>
      <c r="W130" s="173"/>
      <c r="X130" s="173"/>
      <c r="Y130" s="174"/>
      <c r="Z130" s="162"/>
      <c r="AA130" s="163"/>
      <c r="AB130" s="163"/>
      <c r="AC130" s="163"/>
      <c r="AD130" s="163"/>
      <c r="AE130" s="164"/>
      <c r="AF130" s="2"/>
    </row>
    <row r="131" spans="1:32">
      <c r="A131" s="2"/>
      <c r="B131" s="135">
        <v>1</v>
      </c>
      <c r="C131" s="136"/>
      <c r="D131" s="137"/>
      <c r="E131" s="138"/>
      <c r="F131" s="138"/>
      <c r="G131" s="138"/>
      <c r="H131" s="138"/>
      <c r="I131" s="138"/>
      <c r="J131" s="138"/>
      <c r="K131" s="139"/>
      <c r="L131" s="137"/>
      <c r="M131" s="138"/>
      <c r="N131" s="138"/>
      <c r="O131" s="138"/>
      <c r="P131" s="138"/>
      <c r="Q131" s="138"/>
      <c r="R131" s="138"/>
      <c r="S131" s="139"/>
      <c r="T131" s="137"/>
      <c r="U131" s="138"/>
      <c r="V131" s="138"/>
      <c r="W131" s="138"/>
      <c r="X131" s="138"/>
      <c r="Y131" s="139"/>
      <c r="Z131" s="140">
        <f>ROUNDUP(L131*T131,1)</f>
        <v>0</v>
      </c>
      <c r="AA131" s="141"/>
      <c r="AB131" s="141"/>
      <c r="AC131" s="141"/>
      <c r="AD131" s="141"/>
      <c r="AE131" s="142"/>
      <c r="AF131" s="2"/>
    </row>
    <row r="132" spans="1:32">
      <c r="A132" s="2"/>
      <c r="B132" s="135">
        <v>2</v>
      </c>
      <c r="C132" s="136"/>
      <c r="D132" s="137"/>
      <c r="E132" s="138"/>
      <c r="F132" s="138"/>
      <c r="G132" s="138"/>
      <c r="H132" s="138"/>
      <c r="I132" s="138"/>
      <c r="J132" s="138"/>
      <c r="K132" s="139"/>
      <c r="L132" s="137"/>
      <c r="M132" s="138"/>
      <c r="N132" s="138"/>
      <c r="O132" s="138"/>
      <c r="P132" s="138"/>
      <c r="Q132" s="138"/>
      <c r="R132" s="138"/>
      <c r="S132" s="139"/>
      <c r="T132" s="137"/>
      <c r="U132" s="138"/>
      <c r="V132" s="138"/>
      <c r="W132" s="138"/>
      <c r="X132" s="138"/>
      <c r="Y132" s="139"/>
      <c r="Z132" s="140">
        <f>ROUNDUP(L132*T132,1)</f>
        <v>0</v>
      </c>
      <c r="AA132" s="141"/>
      <c r="AB132" s="141"/>
      <c r="AC132" s="141"/>
      <c r="AD132" s="141"/>
      <c r="AE132" s="142"/>
      <c r="AF132" s="2"/>
    </row>
    <row r="133" spans="1:32">
      <c r="A133" s="2"/>
      <c r="B133" s="135">
        <v>3</v>
      </c>
      <c r="C133" s="136"/>
      <c r="D133" s="137"/>
      <c r="E133" s="138"/>
      <c r="F133" s="138"/>
      <c r="G133" s="138"/>
      <c r="H133" s="138"/>
      <c r="I133" s="138"/>
      <c r="J133" s="138"/>
      <c r="K133" s="139"/>
      <c r="L133" s="137"/>
      <c r="M133" s="138"/>
      <c r="N133" s="138"/>
      <c r="O133" s="138"/>
      <c r="P133" s="138"/>
      <c r="Q133" s="138"/>
      <c r="R133" s="138"/>
      <c r="S133" s="139"/>
      <c r="T133" s="137"/>
      <c r="U133" s="138"/>
      <c r="V133" s="138"/>
      <c r="W133" s="138"/>
      <c r="X133" s="138"/>
      <c r="Y133" s="139"/>
      <c r="Z133" s="140">
        <f>ROUNDUP(L133*T133,1)</f>
        <v>0</v>
      </c>
      <c r="AA133" s="141"/>
      <c r="AB133" s="141"/>
      <c r="AC133" s="141"/>
      <c r="AD133" s="141"/>
      <c r="AE133" s="142"/>
      <c r="AF133" s="2"/>
    </row>
    <row r="134" spans="1:3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1:3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1:32">
      <c r="A136" s="2"/>
      <c r="B136" s="143" t="s">
        <v>44</v>
      </c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  <c r="AE136" s="145"/>
      <c r="AF136" s="2"/>
    </row>
    <row r="137" spans="1:32">
      <c r="A137" s="2"/>
      <c r="B137" s="147" t="s">
        <v>19</v>
      </c>
      <c r="C137" s="148"/>
      <c r="D137" s="147" t="s">
        <v>57</v>
      </c>
      <c r="E137" s="151"/>
      <c r="F137" s="151"/>
      <c r="G137" s="151"/>
      <c r="H137" s="151"/>
      <c r="I137" s="151"/>
      <c r="J137" s="151"/>
      <c r="K137" s="148"/>
      <c r="L137" s="153" t="s">
        <v>58</v>
      </c>
      <c r="M137" s="153"/>
      <c r="N137" s="153"/>
      <c r="O137" s="153"/>
      <c r="P137" s="153"/>
      <c r="Q137" s="153"/>
      <c r="R137" s="153"/>
      <c r="S137" s="154"/>
      <c r="T137" s="157" t="s">
        <v>59</v>
      </c>
      <c r="U137" s="153"/>
      <c r="V137" s="153"/>
      <c r="W137" s="153"/>
      <c r="X137" s="153"/>
      <c r="Y137" s="154"/>
      <c r="Z137" s="159" t="s">
        <v>87</v>
      </c>
      <c r="AA137" s="160"/>
      <c r="AB137" s="160"/>
      <c r="AC137" s="160"/>
      <c r="AD137" s="160"/>
      <c r="AE137" s="161"/>
      <c r="AF137" s="2"/>
    </row>
    <row r="138" spans="1:32">
      <c r="A138" s="2"/>
      <c r="B138" s="149"/>
      <c r="C138" s="150"/>
      <c r="D138" s="149"/>
      <c r="E138" s="152"/>
      <c r="F138" s="152"/>
      <c r="G138" s="152"/>
      <c r="H138" s="152"/>
      <c r="I138" s="152"/>
      <c r="J138" s="152"/>
      <c r="K138" s="150"/>
      <c r="L138" s="155"/>
      <c r="M138" s="155"/>
      <c r="N138" s="155"/>
      <c r="O138" s="155"/>
      <c r="P138" s="155"/>
      <c r="Q138" s="155"/>
      <c r="R138" s="155"/>
      <c r="S138" s="156"/>
      <c r="T138" s="158"/>
      <c r="U138" s="155"/>
      <c r="V138" s="155"/>
      <c r="W138" s="155"/>
      <c r="X138" s="155"/>
      <c r="Y138" s="156"/>
      <c r="Z138" s="162"/>
      <c r="AA138" s="163"/>
      <c r="AB138" s="163"/>
      <c r="AC138" s="163"/>
      <c r="AD138" s="163"/>
      <c r="AE138" s="164"/>
      <c r="AF138" s="2"/>
    </row>
    <row r="139" spans="1:32">
      <c r="A139" s="2"/>
      <c r="B139" s="135">
        <v>1</v>
      </c>
      <c r="C139" s="136"/>
      <c r="D139" s="137"/>
      <c r="E139" s="138"/>
      <c r="F139" s="138"/>
      <c r="G139" s="138"/>
      <c r="H139" s="138"/>
      <c r="I139" s="138"/>
      <c r="J139" s="138"/>
      <c r="K139" s="139"/>
      <c r="L139" s="137"/>
      <c r="M139" s="138"/>
      <c r="N139" s="138"/>
      <c r="O139" s="138"/>
      <c r="P139" s="138"/>
      <c r="Q139" s="138"/>
      <c r="R139" s="138"/>
      <c r="S139" s="139"/>
      <c r="T139" s="137"/>
      <c r="U139" s="138"/>
      <c r="V139" s="138"/>
      <c r="W139" s="138"/>
      <c r="X139" s="138"/>
      <c r="Y139" s="139"/>
      <c r="Z139" s="140">
        <f>ROUNDUP(L139*T139,1)</f>
        <v>0</v>
      </c>
      <c r="AA139" s="141"/>
      <c r="AB139" s="141"/>
      <c r="AC139" s="141"/>
      <c r="AD139" s="141"/>
      <c r="AE139" s="142"/>
      <c r="AF139" s="2"/>
    </row>
    <row r="140" spans="1:32">
      <c r="A140" s="2"/>
      <c r="B140" s="135">
        <v>2</v>
      </c>
      <c r="C140" s="136"/>
      <c r="D140" s="137"/>
      <c r="E140" s="138"/>
      <c r="F140" s="138"/>
      <c r="G140" s="138"/>
      <c r="H140" s="138"/>
      <c r="I140" s="138"/>
      <c r="J140" s="138"/>
      <c r="K140" s="139"/>
      <c r="L140" s="137"/>
      <c r="M140" s="138"/>
      <c r="N140" s="138"/>
      <c r="O140" s="138"/>
      <c r="P140" s="138"/>
      <c r="Q140" s="138"/>
      <c r="R140" s="138"/>
      <c r="S140" s="139"/>
      <c r="T140" s="137"/>
      <c r="U140" s="138"/>
      <c r="V140" s="138"/>
      <c r="W140" s="138"/>
      <c r="X140" s="138"/>
      <c r="Y140" s="139"/>
      <c r="Z140" s="140">
        <f>ROUNDUP(L140*T140,1)</f>
        <v>0</v>
      </c>
      <c r="AA140" s="141"/>
      <c r="AB140" s="141"/>
      <c r="AC140" s="141"/>
      <c r="AD140" s="141"/>
      <c r="AE140" s="142"/>
      <c r="AF140" s="2"/>
    </row>
    <row r="141" spans="1:32">
      <c r="A141" s="2"/>
      <c r="B141" s="135">
        <v>3</v>
      </c>
      <c r="C141" s="136"/>
      <c r="D141" s="137"/>
      <c r="E141" s="138"/>
      <c r="F141" s="138"/>
      <c r="G141" s="138"/>
      <c r="H141" s="138"/>
      <c r="I141" s="138"/>
      <c r="J141" s="138"/>
      <c r="K141" s="139"/>
      <c r="L141" s="137"/>
      <c r="M141" s="138"/>
      <c r="N141" s="138"/>
      <c r="O141" s="138"/>
      <c r="P141" s="138"/>
      <c r="Q141" s="138"/>
      <c r="R141" s="138"/>
      <c r="S141" s="139"/>
      <c r="T141" s="137"/>
      <c r="U141" s="138"/>
      <c r="V141" s="138"/>
      <c r="W141" s="138"/>
      <c r="X141" s="138"/>
      <c r="Y141" s="139"/>
      <c r="Z141" s="140">
        <f>ROUNDUP(L141*T141,1)</f>
        <v>0</v>
      </c>
      <c r="AA141" s="141"/>
      <c r="AB141" s="141"/>
      <c r="AC141" s="141"/>
      <c r="AD141" s="141"/>
      <c r="AE141" s="142"/>
      <c r="AF141" s="2"/>
    </row>
    <row r="142" spans="1:32">
      <c r="A142" s="2"/>
      <c r="B142" s="135">
        <v>4</v>
      </c>
      <c r="C142" s="136"/>
      <c r="D142" s="137"/>
      <c r="E142" s="138"/>
      <c r="F142" s="138"/>
      <c r="G142" s="138"/>
      <c r="H142" s="138"/>
      <c r="I142" s="138"/>
      <c r="J142" s="138"/>
      <c r="K142" s="139"/>
      <c r="L142" s="137"/>
      <c r="M142" s="138"/>
      <c r="N142" s="138"/>
      <c r="O142" s="138"/>
      <c r="P142" s="138"/>
      <c r="Q142" s="138"/>
      <c r="R142" s="138"/>
      <c r="S142" s="139"/>
      <c r="T142" s="137"/>
      <c r="U142" s="138"/>
      <c r="V142" s="138"/>
      <c r="W142" s="138"/>
      <c r="X142" s="138"/>
      <c r="Y142" s="139"/>
      <c r="Z142" s="140">
        <f>ROUNDUP(L142*T142,1)</f>
        <v>0</v>
      </c>
      <c r="AA142" s="141"/>
      <c r="AB142" s="141"/>
      <c r="AC142" s="141"/>
      <c r="AD142" s="141"/>
      <c r="AE142" s="142"/>
      <c r="AF142" s="2"/>
    </row>
    <row r="143" spans="1:32">
      <c r="A143" s="2"/>
      <c r="B143" s="135">
        <v>5</v>
      </c>
      <c r="C143" s="136"/>
      <c r="D143" s="137"/>
      <c r="E143" s="138"/>
      <c r="F143" s="138"/>
      <c r="G143" s="138"/>
      <c r="H143" s="138"/>
      <c r="I143" s="138"/>
      <c r="J143" s="138"/>
      <c r="K143" s="139"/>
      <c r="L143" s="137"/>
      <c r="M143" s="138"/>
      <c r="N143" s="138"/>
      <c r="O143" s="138"/>
      <c r="P143" s="138"/>
      <c r="Q143" s="138"/>
      <c r="R143" s="138"/>
      <c r="S143" s="139"/>
      <c r="T143" s="137"/>
      <c r="U143" s="138"/>
      <c r="V143" s="138"/>
      <c r="W143" s="138"/>
      <c r="X143" s="138"/>
      <c r="Y143" s="139"/>
      <c r="Z143" s="140">
        <f>ROUNDUP(L143*T143,1)</f>
        <v>0</v>
      </c>
      <c r="AA143" s="141"/>
      <c r="AB143" s="141"/>
      <c r="AC143" s="141"/>
      <c r="AD143" s="141"/>
      <c r="AE143" s="142"/>
      <c r="AF143" s="2"/>
    </row>
    <row r="144" spans="1:32">
      <c r="A144" s="2"/>
      <c r="B144" s="146"/>
      <c r="C144" s="146"/>
      <c r="D144" s="146"/>
      <c r="E144" s="146"/>
      <c r="F144" s="146"/>
      <c r="G144" s="146"/>
      <c r="H144" s="146"/>
      <c r="I144" s="146"/>
      <c r="J144" s="3"/>
      <c r="K144" s="3"/>
      <c r="L144" s="3"/>
      <c r="M144" s="3"/>
      <c r="N144" s="146"/>
      <c r="O144" s="146"/>
      <c r="P144" s="146"/>
      <c r="Q144" s="146"/>
      <c r="R144" s="146"/>
      <c r="S144" s="146"/>
      <c r="T144" s="146"/>
      <c r="U144" s="146"/>
      <c r="V144" s="146"/>
      <c r="W144" s="146"/>
      <c r="X144" s="146"/>
      <c r="Y144" s="146"/>
      <c r="Z144" s="146"/>
      <c r="AA144" s="146"/>
      <c r="AB144" s="146"/>
      <c r="AC144" s="146"/>
      <c r="AD144" s="146"/>
      <c r="AE144" s="146"/>
      <c r="AF144" s="2"/>
    </row>
    <row r="145" spans="1:32">
      <c r="A145" s="2"/>
      <c r="B145" s="147" t="s">
        <v>19</v>
      </c>
      <c r="C145" s="148"/>
      <c r="D145" s="147" t="s">
        <v>60</v>
      </c>
      <c r="E145" s="151"/>
      <c r="F145" s="151"/>
      <c r="G145" s="151"/>
      <c r="H145" s="151"/>
      <c r="I145" s="151"/>
      <c r="J145" s="151"/>
      <c r="K145" s="148"/>
      <c r="L145" s="153" t="s">
        <v>61</v>
      </c>
      <c r="M145" s="153"/>
      <c r="N145" s="153"/>
      <c r="O145" s="153"/>
      <c r="P145" s="153"/>
      <c r="Q145" s="153"/>
      <c r="R145" s="153"/>
      <c r="S145" s="154"/>
      <c r="T145" s="157" t="s">
        <v>62</v>
      </c>
      <c r="U145" s="153"/>
      <c r="V145" s="153"/>
      <c r="W145" s="153"/>
      <c r="X145" s="153"/>
      <c r="Y145" s="154"/>
      <c r="Z145" s="159" t="s">
        <v>88</v>
      </c>
      <c r="AA145" s="160"/>
      <c r="AB145" s="160"/>
      <c r="AC145" s="160"/>
      <c r="AD145" s="160"/>
      <c r="AE145" s="161"/>
      <c r="AF145" s="2"/>
    </row>
    <row r="146" spans="1:32">
      <c r="A146" s="2"/>
      <c r="B146" s="149"/>
      <c r="C146" s="150"/>
      <c r="D146" s="149"/>
      <c r="E146" s="152"/>
      <c r="F146" s="152"/>
      <c r="G146" s="152"/>
      <c r="H146" s="152"/>
      <c r="I146" s="152"/>
      <c r="J146" s="152"/>
      <c r="K146" s="150"/>
      <c r="L146" s="155"/>
      <c r="M146" s="155"/>
      <c r="N146" s="155"/>
      <c r="O146" s="155"/>
      <c r="P146" s="155"/>
      <c r="Q146" s="155"/>
      <c r="R146" s="155"/>
      <c r="S146" s="156"/>
      <c r="T146" s="158"/>
      <c r="U146" s="155"/>
      <c r="V146" s="155"/>
      <c r="W146" s="155"/>
      <c r="X146" s="155"/>
      <c r="Y146" s="156"/>
      <c r="Z146" s="162"/>
      <c r="AA146" s="163"/>
      <c r="AB146" s="163"/>
      <c r="AC146" s="163"/>
      <c r="AD146" s="163"/>
      <c r="AE146" s="164"/>
      <c r="AF146" s="2"/>
    </row>
    <row r="147" spans="1:32">
      <c r="A147" s="2"/>
      <c r="B147" s="135">
        <v>1</v>
      </c>
      <c r="C147" s="136"/>
      <c r="D147" s="137"/>
      <c r="E147" s="138"/>
      <c r="F147" s="138"/>
      <c r="G147" s="138"/>
      <c r="H147" s="138"/>
      <c r="I147" s="138"/>
      <c r="J147" s="138"/>
      <c r="K147" s="139"/>
      <c r="L147" s="137"/>
      <c r="M147" s="138"/>
      <c r="N147" s="138"/>
      <c r="O147" s="138"/>
      <c r="P147" s="138"/>
      <c r="Q147" s="138"/>
      <c r="R147" s="138"/>
      <c r="S147" s="139"/>
      <c r="T147" s="137"/>
      <c r="U147" s="138"/>
      <c r="V147" s="138"/>
      <c r="W147" s="138"/>
      <c r="X147" s="138"/>
      <c r="Y147" s="139"/>
      <c r="Z147" s="140">
        <f>ROUNDUP(L147*T147,1)</f>
        <v>0</v>
      </c>
      <c r="AA147" s="141"/>
      <c r="AB147" s="141"/>
      <c r="AC147" s="141"/>
      <c r="AD147" s="141"/>
      <c r="AE147" s="142"/>
      <c r="AF147" s="2"/>
    </row>
    <row r="148" spans="1:32">
      <c r="A148" s="2"/>
      <c r="B148" s="135">
        <v>2</v>
      </c>
      <c r="C148" s="136"/>
      <c r="D148" s="137"/>
      <c r="E148" s="138"/>
      <c r="F148" s="138"/>
      <c r="G148" s="138"/>
      <c r="H148" s="138"/>
      <c r="I148" s="138"/>
      <c r="J148" s="138"/>
      <c r="K148" s="139"/>
      <c r="L148" s="137"/>
      <c r="M148" s="138"/>
      <c r="N148" s="138"/>
      <c r="O148" s="138"/>
      <c r="P148" s="138"/>
      <c r="Q148" s="138"/>
      <c r="R148" s="138"/>
      <c r="S148" s="139"/>
      <c r="T148" s="137"/>
      <c r="U148" s="138"/>
      <c r="V148" s="138"/>
      <c r="W148" s="138"/>
      <c r="X148" s="138"/>
      <c r="Y148" s="139"/>
      <c r="Z148" s="140">
        <f>ROUNDUP(L148*T148,1)</f>
        <v>0</v>
      </c>
      <c r="AA148" s="141"/>
      <c r="AB148" s="141"/>
      <c r="AC148" s="141"/>
      <c r="AD148" s="141"/>
      <c r="AE148" s="142"/>
      <c r="AF148" s="2"/>
    </row>
    <row r="149" spans="1:32">
      <c r="A149" s="2"/>
      <c r="B149" s="135">
        <v>3</v>
      </c>
      <c r="C149" s="136"/>
      <c r="D149" s="137"/>
      <c r="E149" s="138"/>
      <c r="F149" s="138"/>
      <c r="G149" s="138"/>
      <c r="H149" s="138"/>
      <c r="I149" s="138"/>
      <c r="J149" s="138"/>
      <c r="K149" s="139"/>
      <c r="L149" s="137"/>
      <c r="M149" s="138"/>
      <c r="N149" s="138"/>
      <c r="O149" s="138"/>
      <c r="P149" s="138"/>
      <c r="Q149" s="138"/>
      <c r="R149" s="138"/>
      <c r="S149" s="139"/>
      <c r="T149" s="137"/>
      <c r="U149" s="138"/>
      <c r="V149" s="138"/>
      <c r="W149" s="138"/>
      <c r="X149" s="138"/>
      <c r="Y149" s="139"/>
      <c r="Z149" s="140">
        <f>ROUNDUP(L149*T149,1)</f>
        <v>0</v>
      </c>
      <c r="AA149" s="141"/>
      <c r="AB149" s="141"/>
      <c r="AC149" s="141"/>
      <c r="AD149" s="141"/>
      <c r="AE149" s="142"/>
      <c r="AF149" s="2"/>
    </row>
    <row r="150" spans="1:3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1:3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</sheetData>
  <sheetProtection password="EC9C" sheet="1" scenarios="1" formatCells="0" formatRows="0"/>
  <mergeCells count="304">
    <mergeCell ref="U50:AE51"/>
    <mergeCell ref="U52:AE53"/>
    <mergeCell ref="K52:T53"/>
    <mergeCell ref="D52:J53"/>
    <mergeCell ref="B52:C53"/>
    <mergeCell ref="Y4:AA5"/>
    <mergeCell ref="AB4:AF5"/>
    <mergeCell ref="B5:M6"/>
    <mergeCell ref="J8:W10"/>
    <mergeCell ref="B12:AE14"/>
    <mergeCell ref="B27:N28"/>
    <mergeCell ref="B29:J31"/>
    <mergeCell ref="K23:L24"/>
    <mergeCell ref="M23:N24"/>
    <mergeCell ref="O23:P24"/>
    <mergeCell ref="Q23:R24"/>
    <mergeCell ref="S23:T24"/>
    <mergeCell ref="U23:V24"/>
    <mergeCell ref="K21:V22"/>
    <mergeCell ref="K29:V31"/>
    <mergeCell ref="K50:T51"/>
    <mergeCell ref="B2:I3"/>
    <mergeCell ref="B84:C84"/>
    <mergeCell ref="B83:C83"/>
    <mergeCell ref="D83:I83"/>
    <mergeCell ref="J83:M83"/>
    <mergeCell ref="N83:S83"/>
    <mergeCell ref="T83:Y83"/>
    <mergeCell ref="B34:N35"/>
    <mergeCell ref="P16:Q17"/>
    <mergeCell ref="B19:N20"/>
    <mergeCell ref="B21:J22"/>
    <mergeCell ref="B23:J24"/>
    <mergeCell ref="B82:C82"/>
    <mergeCell ref="B81:C81"/>
    <mergeCell ref="D81:I81"/>
    <mergeCell ref="J81:M81"/>
    <mergeCell ref="N81:S81"/>
    <mergeCell ref="T81:Y81"/>
    <mergeCell ref="B80:C80"/>
    <mergeCell ref="B79:C79"/>
    <mergeCell ref="B78:C78"/>
    <mergeCell ref="D78:I78"/>
    <mergeCell ref="J78:M78"/>
    <mergeCell ref="N78:S78"/>
    <mergeCell ref="T96:Y96"/>
    <mergeCell ref="Z96:AE96"/>
    <mergeCell ref="B92:C92"/>
    <mergeCell ref="B91:C91"/>
    <mergeCell ref="B90:C90"/>
    <mergeCell ref="D90:I90"/>
    <mergeCell ref="J90:M90"/>
    <mergeCell ref="N90:S90"/>
    <mergeCell ref="T90:Y90"/>
    <mergeCell ref="Z90:AE90"/>
    <mergeCell ref="D91:I91"/>
    <mergeCell ref="J91:M91"/>
    <mergeCell ref="N91:S91"/>
    <mergeCell ref="T91:Y91"/>
    <mergeCell ref="Z91:AE91"/>
    <mergeCell ref="K60:T61"/>
    <mergeCell ref="U60:AE61"/>
    <mergeCell ref="B96:C96"/>
    <mergeCell ref="B95:C95"/>
    <mergeCell ref="B94:C94"/>
    <mergeCell ref="B93:C93"/>
    <mergeCell ref="D93:I93"/>
    <mergeCell ref="J93:M93"/>
    <mergeCell ref="N93:S93"/>
    <mergeCell ref="T93:Y93"/>
    <mergeCell ref="Z93:AE93"/>
    <mergeCell ref="D94:I94"/>
    <mergeCell ref="J94:M94"/>
    <mergeCell ref="N94:S94"/>
    <mergeCell ref="T94:Y94"/>
    <mergeCell ref="Z94:AE94"/>
    <mergeCell ref="D95:I95"/>
    <mergeCell ref="J95:M95"/>
    <mergeCell ref="N95:S95"/>
    <mergeCell ref="T95:Y95"/>
    <mergeCell ref="Z95:AE95"/>
    <mergeCell ref="D96:I96"/>
    <mergeCell ref="J96:M96"/>
    <mergeCell ref="N96:S96"/>
    <mergeCell ref="D80:I80"/>
    <mergeCell ref="J80:M80"/>
    <mergeCell ref="N80:S80"/>
    <mergeCell ref="T80:Y80"/>
    <mergeCell ref="Z80:AE80"/>
    <mergeCell ref="B36:AE44"/>
    <mergeCell ref="B72:N73"/>
    <mergeCell ref="B47:N48"/>
    <mergeCell ref="B50:C51"/>
    <mergeCell ref="D50:J51"/>
    <mergeCell ref="B56:C57"/>
    <mergeCell ref="D56:J57"/>
    <mergeCell ref="K56:T57"/>
    <mergeCell ref="U56:AE57"/>
    <mergeCell ref="B58:C59"/>
    <mergeCell ref="D58:J59"/>
    <mergeCell ref="K58:T59"/>
    <mergeCell ref="U58:AE59"/>
    <mergeCell ref="B54:C55"/>
    <mergeCell ref="D54:J55"/>
    <mergeCell ref="K54:T55"/>
    <mergeCell ref="U54:AE55"/>
    <mergeCell ref="B60:C61"/>
    <mergeCell ref="D60:J61"/>
    <mergeCell ref="B76:AE76"/>
    <mergeCell ref="T78:Y78"/>
    <mergeCell ref="Z78:AE78"/>
    <mergeCell ref="D79:I79"/>
    <mergeCell ref="J79:M79"/>
    <mergeCell ref="N79:S79"/>
    <mergeCell ref="T79:Y79"/>
    <mergeCell ref="Z79:AE79"/>
    <mergeCell ref="B65:N66"/>
    <mergeCell ref="B67:J69"/>
    <mergeCell ref="K67:X69"/>
    <mergeCell ref="B77:C77"/>
    <mergeCell ref="D77:I77"/>
    <mergeCell ref="J77:M77"/>
    <mergeCell ref="N77:S77"/>
    <mergeCell ref="T77:Y77"/>
    <mergeCell ref="Z77:AE77"/>
    <mergeCell ref="Z83:AE83"/>
    <mergeCell ref="D84:I84"/>
    <mergeCell ref="J84:M84"/>
    <mergeCell ref="N84:S84"/>
    <mergeCell ref="T84:Y84"/>
    <mergeCell ref="Z84:AE84"/>
    <mergeCell ref="Z81:AE81"/>
    <mergeCell ref="D82:I82"/>
    <mergeCell ref="J82:M82"/>
    <mergeCell ref="N82:S82"/>
    <mergeCell ref="T82:Y82"/>
    <mergeCell ref="Z82:AE82"/>
    <mergeCell ref="Z85:AE85"/>
    <mergeCell ref="D86:I86"/>
    <mergeCell ref="J86:M86"/>
    <mergeCell ref="N86:S86"/>
    <mergeCell ref="T86:Y86"/>
    <mergeCell ref="Z86:AE86"/>
    <mergeCell ref="D92:I92"/>
    <mergeCell ref="J92:M92"/>
    <mergeCell ref="N92:S92"/>
    <mergeCell ref="T92:Y92"/>
    <mergeCell ref="Z92:AE92"/>
    <mergeCell ref="B89:AE89"/>
    <mergeCell ref="B87:C87"/>
    <mergeCell ref="D87:I87"/>
    <mergeCell ref="J87:M87"/>
    <mergeCell ref="N87:S87"/>
    <mergeCell ref="T87:Y87"/>
    <mergeCell ref="Z87:AE87"/>
    <mergeCell ref="B86:C86"/>
    <mergeCell ref="B85:C85"/>
    <mergeCell ref="D85:I85"/>
    <mergeCell ref="J85:M85"/>
    <mergeCell ref="N85:S85"/>
    <mergeCell ref="T85:Y85"/>
    <mergeCell ref="N100:S100"/>
    <mergeCell ref="T100:Y100"/>
    <mergeCell ref="Z100:AE100"/>
    <mergeCell ref="D98:I98"/>
    <mergeCell ref="J98:M98"/>
    <mergeCell ref="N98:S98"/>
    <mergeCell ref="T98:Y98"/>
    <mergeCell ref="Z98:AE98"/>
    <mergeCell ref="D99:I99"/>
    <mergeCell ref="J99:M99"/>
    <mergeCell ref="N99:S99"/>
    <mergeCell ref="T99:Y99"/>
    <mergeCell ref="Z99:AE99"/>
    <mergeCell ref="D97:I97"/>
    <mergeCell ref="B103:N104"/>
    <mergeCell ref="B105:J107"/>
    <mergeCell ref="K105:X107"/>
    <mergeCell ref="B109:N110"/>
    <mergeCell ref="B111:J113"/>
    <mergeCell ref="K111:X113"/>
    <mergeCell ref="B116:N117"/>
    <mergeCell ref="B121:C122"/>
    <mergeCell ref="D121:K122"/>
    <mergeCell ref="L121:S122"/>
    <mergeCell ref="T121:Y122"/>
    <mergeCell ref="B120:AE120"/>
    <mergeCell ref="B100:C100"/>
    <mergeCell ref="B99:C99"/>
    <mergeCell ref="B98:C98"/>
    <mergeCell ref="B97:C97"/>
    <mergeCell ref="J97:M97"/>
    <mergeCell ref="N97:S97"/>
    <mergeCell ref="T97:Y97"/>
    <mergeCell ref="Z97:AE97"/>
    <mergeCell ref="Z121:AE122"/>
    <mergeCell ref="D100:I100"/>
    <mergeCell ref="J100:M100"/>
    <mergeCell ref="B123:C123"/>
    <mergeCell ref="D123:K123"/>
    <mergeCell ref="L123:S123"/>
    <mergeCell ref="T123:Y123"/>
    <mergeCell ref="Z123:AE123"/>
    <mergeCell ref="B124:C124"/>
    <mergeCell ref="D124:K124"/>
    <mergeCell ref="L124:S124"/>
    <mergeCell ref="T124:Y124"/>
    <mergeCell ref="Z124:AE124"/>
    <mergeCell ref="B125:C125"/>
    <mergeCell ref="D125:K125"/>
    <mergeCell ref="L125:S125"/>
    <mergeCell ref="T125:Y125"/>
    <mergeCell ref="Z125:AE125"/>
    <mergeCell ref="B126:C126"/>
    <mergeCell ref="D126:K126"/>
    <mergeCell ref="L126:S126"/>
    <mergeCell ref="T126:Y126"/>
    <mergeCell ref="Z126:AE126"/>
    <mergeCell ref="B127:C127"/>
    <mergeCell ref="D127:K127"/>
    <mergeCell ref="L127:S127"/>
    <mergeCell ref="T127:Y127"/>
    <mergeCell ref="Z127:AE127"/>
    <mergeCell ref="B128:C128"/>
    <mergeCell ref="D128:I128"/>
    <mergeCell ref="N128:S128"/>
    <mergeCell ref="T128:Y128"/>
    <mergeCell ref="Z128:AE128"/>
    <mergeCell ref="B129:C130"/>
    <mergeCell ref="D129:K130"/>
    <mergeCell ref="L129:S130"/>
    <mergeCell ref="T129:Y130"/>
    <mergeCell ref="Z129:AE130"/>
    <mergeCell ref="B131:C131"/>
    <mergeCell ref="D131:K131"/>
    <mergeCell ref="L131:S131"/>
    <mergeCell ref="T131:Y131"/>
    <mergeCell ref="Z131:AE131"/>
    <mergeCell ref="B132:C132"/>
    <mergeCell ref="D132:K132"/>
    <mergeCell ref="L132:S132"/>
    <mergeCell ref="T132:Y132"/>
    <mergeCell ref="Z132:AE132"/>
    <mergeCell ref="B133:C133"/>
    <mergeCell ref="D133:K133"/>
    <mergeCell ref="L133:S133"/>
    <mergeCell ref="T133:Y133"/>
    <mergeCell ref="Z133:AE133"/>
    <mergeCell ref="B137:C138"/>
    <mergeCell ref="D137:K138"/>
    <mergeCell ref="L137:S138"/>
    <mergeCell ref="T137:Y138"/>
    <mergeCell ref="Z137:AE138"/>
    <mergeCell ref="B139:C139"/>
    <mergeCell ref="D139:K139"/>
    <mergeCell ref="L139:S139"/>
    <mergeCell ref="T139:Y139"/>
    <mergeCell ref="Z139:AE139"/>
    <mergeCell ref="B140:C140"/>
    <mergeCell ref="D140:K140"/>
    <mergeCell ref="L140:S140"/>
    <mergeCell ref="T140:Y140"/>
    <mergeCell ref="Z140:AE140"/>
    <mergeCell ref="B141:C141"/>
    <mergeCell ref="D141:K141"/>
    <mergeCell ref="L141:S141"/>
    <mergeCell ref="T141:Y141"/>
    <mergeCell ref="Z141:AE141"/>
    <mergeCell ref="T145:Y146"/>
    <mergeCell ref="Z145:AE146"/>
    <mergeCell ref="B142:C142"/>
    <mergeCell ref="D142:K142"/>
    <mergeCell ref="L142:S142"/>
    <mergeCell ref="T142:Y142"/>
    <mergeCell ref="Z142:AE142"/>
    <mergeCell ref="B143:C143"/>
    <mergeCell ref="D143:K143"/>
    <mergeCell ref="L143:S143"/>
    <mergeCell ref="T143:Y143"/>
    <mergeCell ref="Z143:AE143"/>
    <mergeCell ref="B149:C149"/>
    <mergeCell ref="D149:K149"/>
    <mergeCell ref="L149:S149"/>
    <mergeCell ref="T149:Y149"/>
    <mergeCell ref="Z149:AE149"/>
    <mergeCell ref="B136:AE136"/>
    <mergeCell ref="B147:C147"/>
    <mergeCell ref="D147:K147"/>
    <mergeCell ref="L147:S147"/>
    <mergeCell ref="T147:Y147"/>
    <mergeCell ref="Z147:AE147"/>
    <mergeCell ref="B148:C148"/>
    <mergeCell ref="D148:K148"/>
    <mergeCell ref="L148:S148"/>
    <mergeCell ref="T148:Y148"/>
    <mergeCell ref="Z148:AE148"/>
    <mergeCell ref="B144:C144"/>
    <mergeCell ref="D144:I144"/>
    <mergeCell ref="N144:S144"/>
    <mergeCell ref="T144:Y144"/>
    <mergeCell ref="Z144:AE144"/>
    <mergeCell ref="B145:C146"/>
    <mergeCell ref="D145:K146"/>
    <mergeCell ref="L145:S146"/>
  </mergeCells>
  <phoneticPr fontId="4"/>
  <conditionalFormatting sqref="A64:AF77 A88:AF90 A78:M87 AF78:AF87 A91:M100 AF91:AF100 A101:AF151">
    <cfRule type="expression" dxfId="122" priority="22">
      <formula>$K$29=$AJ$4</formula>
    </cfRule>
  </conditionalFormatting>
  <conditionalFormatting sqref="A46:AF63">
    <cfRule type="expression" dxfId="121" priority="21">
      <formula>$K$29=$AJ$5</formula>
    </cfRule>
  </conditionalFormatting>
  <conditionalFormatting sqref="N78:AE78">
    <cfRule type="expression" dxfId="120" priority="20">
      <formula>$K$29=$AJ$4</formula>
    </cfRule>
  </conditionalFormatting>
  <conditionalFormatting sqref="N79:AE79">
    <cfRule type="expression" dxfId="119" priority="19">
      <formula>$K$29=$AJ$4</formula>
    </cfRule>
  </conditionalFormatting>
  <conditionalFormatting sqref="N80:AE80">
    <cfRule type="expression" dxfId="118" priority="18">
      <formula>$K$29=$AJ$4</formula>
    </cfRule>
  </conditionalFormatting>
  <conditionalFormatting sqref="N81:AE81">
    <cfRule type="expression" dxfId="117" priority="17">
      <formula>$K$29=$AJ$4</formula>
    </cfRule>
  </conditionalFormatting>
  <conditionalFormatting sqref="N82:AE82">
    <cfRule type="expression" dxfId="116" priority="16">
      <formula>$K$29=$AJ$4</formula>
    </cfRule>
  </conditionalFormatting>
  <conditionalFormatting sqref="N83:AE83">
    <cfRule type="expression" dxfId="115" priority="15">
      <formula>$K$29=$AJ$4</formula>
    </cfRule>
  </conditionalFormatting>
  <conditionalFormatting sqref="N84:AE84">
    <cfRule type="expression" dxfId="114" priority="14">
      <formula>$K$29=$AJ$4</formula>
    </cfRule>
  </conditionalFormatting>
  <conditionalFormatting sqref="N85:AE85">
    <cfRule type="expression" dxfId="113" priority="13">
      <formula>$K$29=$AJ$4</formula>
    </cfRule>
  </conditionalFormatting>
  <conditionalFormatting sqref="N86:AE86">
    <cfRule type="expression" dxfId="112" priority="12">
      <formula>$K$29=$AJ$4</formula>
    </cfRule>
  </conditionalFormatting>
  <conditionalFormatting sqref="N87:AE87">
    <cfRule type="expression" dxfId="111" priority="11">
      <formula>$K$29=$AJ$4</formula>
    </cfRule>
  </conditionalFormatting>
  <conditionalFormatting sqref="N91:AE91">
    <cfRule type="expression" dxfId="110" priority="10">
      <formula>$K$29=$AJ$4</formula>
    </cfRule>
  </conditionalFormatting>
  <conditionalFormatting sqref="N92:AE92">
    <cfRule type="expression" dxfId="109" priority="9">
      <formula>$K$29=$AJ$4</formula>
    </cfRule>
  </conditionalFormatting>
  <conditionalFormatting sqref="N93:AE93">
    <cfRule type="expression" dxfId="108" priority="8">
      <formula>$K$29=$AJ$4</formula>
    </cfRule>
  </conditionalFormatting>
  <conditionalFormatting sqref="N94:AE94">
    <cfRule type="expression" dxfId="107" priority="7">
      <formula>$K$29=$AJ$4</formula>
    </cfRule>
  </conditionalFormatting>
  <conditionalFormatting sqref="N95:AE95">
    <cfRule type="expression" dxfId="106" priority="6">
      <formula>$K$29=$AJ$4</formula>
    </cfRule>
  </conditionalFormatting>
  <conditionalFormatting sqref="N96:AE96">
    <cfRule type="expression" dxfId="105" priority="5">
      <formula>$K$29=$AJ$4</formula>
    </cfRule>
  </conditionalFormatting>
  <conditionalFormatting sqref="N97:AE97">
    <cfRule type="expression" dxfId="104" priority="4">
      <formula>$K$29=$AJ$4</formula>
    </cfRule>
  </conditionalFormatting>
  <conditionalFormatting sqref="N98:AE98">
    <cfRule type="expression" dxfId="103" priority="3">
      <formula>$K$29=$AJ$4</formula>
    </cfRule>
  </conditionalFormatting>
  <conditionalFormatting sqref="N99:AE99">
    <cfRule type="expression" dxfId="102" priority="2">
      <formula>$K$29=$AJ$4</formula>
    </cfRule>
  </conditionalFormatting>
  <conditionalFormatting sqref="N100:AE100">
    <cfRule type="expression" dxfId="101" priority="1">
      <formula>$K$29=$AJ$4</formula>
    </cfRule>
  </conditionalFormatting>
  <dataValidations count="2">
    <dataValidation type="list" allowBlank="1" showInputMessage="1" showErrorMessage="1" sqref="K29" xr:uid="{47AD96FE-E7D6-421F-A7A3-686707434A99}">
      <formula1>$AJ$4:$AJ$6</formula1>
    </dataValidation>
    <dataValidation type="list" allowBlank="1" showInputMessage="1" showErrorMessage="1" sqref="K111:X113" xr:uid="{0C7523B2-3227-41FE-8242-09D563AD064C}">
      <formula1>$AJ$19:$AJ$23</formula1>
    </dataValidation>
  </dataValidations>
  <pageMargins left="0.7" right="0.7" top="0.75" bottom="0.75" header="0.3" footer="0.3"/>
  <pageSetup paperSize="9" orientation="portrait" r:id="rId1"/>
  <rowBreaks count="2" manualBreakCount="2">
    <brk id="63" max="31" man="1"/>
    <brk id="101" max="3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A764D-8BE7-4ED4-8B1F-77161D882ABB}">
  <dimension ref="A1:AF76"/>
  <sheetViews>
    <sheetView view="pageBreakPreview" zoomScaleNormal="115" zoomScaleSheetLayoutView="100" workbookViewId="0">
      <selection activeCell="AJ25" sqref="AJ25"/>
    </sheetView>
  </sheetViews>
  <sheetFormatPr defaultColWidth="9" defaultRowHeight="15"/>
  <cols>
    <col min="1" max="78" width="2.5" style="1" customWidth="1"/>
    <col min="79" max="16384" width="9" style="1"/>
  </cols>
  <sheetData>
    <row r="1" spans="1:3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9" customHeight="1">
      <c r="A2" s="2"/>
      <c r="B2" s="84" t="s">
        <v>1001</v>
      </c>
      <c r="C2" s="84"/>
      <c r="D2" s="84"/>
      <c r="E2" s="84"/>
      <c r="F2" s="84"/>
      <c r="G2" s="84"/>
      <c r="H2" s="8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9" customHeight="1">
      <c r="A3" s="2"/>
      <c r="B3" s="84"/>
      <c r="C3" s="84"/>
      <c r="D3" s="84"/>
      <c r="E3" s="84"/>
      <c r="F3" s="84"/>
      <c r="G3" s="84"/>
      <c r="H3" s="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</row>
    <row r="5" spans="1:3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</row>
    <row r="6" spans="1:3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9" customHeight="1">
      <c r="A8" s="2"/>
      <c r="B8" s="2"/>
      <c r="C8" s="2"/>
      <c r="D8" s="2"/>
      <c r="E8" s="2"/>
      <c r="F8" s="2"/>
      <c r="G8" s="2"/>
      <c r="H8" s="115" t="s">
        <v>70</v>
      </c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2"/>
      <c r="AA8" s="2"/>
      <c r="AB8" s="2"/>
      <c r="AC8" s="2"/>
      <c r="AD8" s="2"/>
      <c r="AE8" s="2"/>
      <c r="AF8" s="2"/>
    </row>
    <row r="9" spans="1:32" ht="9" customHeight="1">
      <c r="A9" s="2"/>
      <c r="B9" s="2"/>
      <c r="C9" s="2"/>
      <c r="D9" s="2"/>
      <c r="E9" s="2"/>
      <c r="F9" s="2"/>
      <c r="G9" s="2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2"/>
      <c r="AA9" s="2"/>
      <c r="AB9" s="2"/>
      <c r="AC9" s="2"/>
      <c r="AD9" s="2"/>
      <c r="AE9" s="2"/>
      <c r="AF9" s="2"/>
    </row>
    <row r="10" spans="1:32" ht="9" customHeight="1">
      <c r="A10" s="2"/>
      <c r="B10" s="2"/>
      <c r="C10" s="2"/>
      <c r="D10" s="2"/>
      <c r="E10" s="2"/>
      <c r="F10" s="2"/>
      <c r="G10" s="2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2"/>
      <c r="AA10" s="2"/>
      <c r="AB10" s="2"/>
      <c r="AC10" s="2"/>
      <c r="AD10" s="2"/>
      <c r="AE10" s="2"/>
      <c r="AF10" s="2"/>
    </row>
    <row r="11" spans="1:3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9" customHeight="1">
      <c r="A12" s="2"/>
      <c r="B12" s="85" t="s">
        <v>89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</row>
    <row r="13" spans="1:3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</row>
    <row r="14" spans="1:3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</row>
    <row r="15" spans="1:3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73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86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8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89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1"/>
      <c r="AF22" s="2"/>
    </row>
    <row r="23" spans="1:32" ht="9" customHeight="1">
      <c r="A23" s="2"/>
      <c r="B23" s="96" t="s">
        <v>90</v>
      </c>
      <c r="C23" s="97"/>
      <c r="D23" s="97"/>
      <c r="E23" s="97"/>
      <c r="F23" s="97"/>
      <c r="G23" s="97"/>
      <c r="H23" s="97"/>
      <c r="I23" s="97"/>
      <c r="J23" s="98"/>
      <c r="K23" s="86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8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89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1"/>
      <c r="AF24" s="2"/>
    </row>
    <row r="25" spans="1:32" ht="9" customHeight="1">
      <c r="A25" s="2"/>
      <c r="B25" s="96" t="s">
        <v>11</v>
      </c>
      <c r="C25" s="97"/>
      <c r="D25" s="97"/>
      <c r="E25" s="97"/>
      <c r="F25" s="97"/>
      <c r="G25" s="97"/>
      <c r="H25" s="97"/>
      <c r="I25" s="97"/>
      <c r="J25" s="98"/>
      <c r="K25" s="86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8"/>
      <c r="AF25" s="2"/>
    </row>
    <row r="26" spans="1:32" ht="9" customHeight="1">
      <c r="A26" s="2"/>
      <c r="B26" s="99"/>
      <c r="C26" s="100"/>
      <c r="D26" s="100"/>
      <c r="E26" s="100"/>
      <c r="F26" s="100"/>
      <c r="G26" s="100"/>
      <c r="H26" s="100"/>
      <c r="I26" s="100"/>
      <c r="J26" s="101"/>
      <c r="K26" s="89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1"/>
      <c r="AF26" s="2"/>
    </row>
    <row r="27" spans="1:32" ht="9" customHeight="1">
      <c r="A27" s="2"/>
      <c r="B27" s="96" t="s">
        <v>12</v>
      </c>
      <c r="C27" s="97"/>
      <c r="D27" s="97"/>
      <c r="E27" s="97"/>
      <c r="F27" s="97"/>
      <c r="G27" s="97"/>
      <c r="H27" s="97"/>
      <c r="I27" s="97"/>
      <c r="J27" s="98"/>
      <c r="K27" s="86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8"/>
      <c r="AF27" s="2"/>
    </row>
    <row r="28" spans="1:32" ht="9" customHeight="1">
      <c r="A28" s="2"/>
      <c r="B28" s="99"/>
      <c r="C28" s="100"/>
      <c r="D28" s="100"/>
      <c r="E28" s="100"/>
      <c r="F28" s="100"/>
      <c r="G28" s="100"/>
      <c r="H28" s="100"/>
      <c r="I28" s="100"/>
      <c r="J28" s="101"/>
      <c r="K28" s="89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1"/>
      <c r="AF28" s="2"/>
    </row>
    <row r="29" spans="1:32" ht="9" customHeight="1">
      <c r="A29" s="2"/>
      <c r="B29" s="96" t="s">
        <v>53</v>
      </c>
      <c r="C29" s="97"/>
      <c r="D29" s="97"/>
      <c r="E29" s="97"/>
      <c r="F29" s="97"/>
      <c r="G29" s="97"/>
      <c r="H29" s="97"/>
      <c r="I29" s="97"/>
      <c r="J29" s="98"/>
      <c r="K29" s="86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8"/>
      <c r="AF29" s="2"/>
    </row>
    <row r="30" spans="1:32" ht="9" customHeight="1">
      <c r="A30" s="2"/>
      <c r="B30" s="99"/>
      <c r="C30" s="100"/>
      <c r="D30" s="100"/>
      <c r="E30" s="100"/>
      <c r="F30" s="100"/>
      <c r="G30" s="100"/>
      <c r="H30" s="100"/>
      <c r="I30" s="100"/>
      <c r="J30" s="101"/>
      <c r="K30" s="89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1"/>
      <c r="AF30" s="2"/>
    </row>
    <row r="31" spans="1:32" ht="9" customHeight="1">
      <c r="A31" s="2"/>
      <c r="B31" s="96" t="s">
        <v>25</v>
      </c>
      <c r="C31" s="97"/>
      <c r="D31" s="97"/>
      <c r="E31" s="97"/>
      <c r="F31" s="97"/>
      <c r="G31" s="97"/>
      <c r="H31" s="97"/>
      <c r="I31" s="97"/>
      <c r="J31" s="98"/>
      <c r="K31" s="251" t="s">
        <v>84</v>
      </c>
      <c r="L31" s="252"/>
      <c r="M31" s="255"/>
      <c r="N31" s="255"/>
      <c r="O31" s="255"/>
      <c r="P31" s="255"/>
      <c r="Q31" s="255"/>
      <c r="R31" s="255"/>
      <c r="S31" s="255"/>
      <c r="T31" s="255"/>
      <c r="U31" s="255"/>
      <c r="V31" s="257"/>
      <c r="W31" s="17"/>
      <c r="X31" s="18"/>
      <c r="Y31" s="18"/>
      <c r="Z31" s="18"/>
      <c r="AA31" s="18"/>
      <c r="AB31" s="18"/>
      <c r="AC31" s="18"/>
      <c r="AD31" s="18"/>
      <c r="AE31" s="18"/>
      <c r="AF31" s="2"/>
    </row>
    <row r="32" spans="1:32" ht="9" customHeight="1">
      <c r="A32" s="2"/>
      <c r="B32" s="99"/>
      <c r="C32" s="100"/>
      <c r="D32" s="100"/>
      <c r="E32" s="100"/>
      <c r="F32" s="100"/>
      <c r="G32" s="100"/>
      <c r="H32" s="100"/>
      <c r="I32" s="100"/>
      <c r="J32" s="101"/>
      <c r="K32" s="253"/>
      <c r="L32" s="254"/>
      <c r="M32" s="256"/>
      <c r="N32" s="256"/>
      <c r="O32" s="256"/>
      <c r="P32" s="256"/>
      <c r="Q32" s="256"/>
      <c r="R32" s="256"/>
      <c r="S32" s="256"/>
      <c r="T32" s="256"/>
      <c r="U32" s="256"/>
      <c r="V32" s="258"/>
      <c r="W32" s="19"/>
      <c r="X32" s="20"/>
      <c r="Y32" s="20"/>
      <c r="Z32" s="20"/>
      <c r="AA32" s="20"/>
      <c r="AB32" s="20"/>
      <c r="AC32" s="20"/>
      <c r="AD32" s="20"/>
      <c r="AE32" s="20"/>
      <c r="AF32" s="2"/>
    </row>
    <row r="33" spans="1:32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84" t="s">
        <v>54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9" customHeight="1">
      <c r="A37" s="2"/>
      <c r="B37" s="242"/>
      <c r="C37" s="243"/>
      <c r="D37" s="243"/>
      <c r="E37" s="243"/>
      <c r="F37" s="243"/>
      <c r="G37" s="243"/>
      <c r="H37" s="243"/>
      <c r="I37" s="243"/>
      <c r="J37" s="243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  <c r="X37" s="243"/>
      <c r="Y37" s="243"/>
      <c r="Z37" s="243"/>
      <c r="AA37" s="243"/>
      <c r="AB37" s="243"/>
      <c r="AC37" s="243"/>
      <c r="AD37" s="243"/>
      <c r="AE37" s="244"/>
      <c r="AF37" s="2"/>
    </row>
    <row r="38" spans="1:32" ht="9" customHeight="1">
      <c r="A38" s="2"/>
      <c r="B38" s="245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7"/>
      <c r="AF38" s="2"/>
    </row>
    <row r="39" spans="1:32" ht="9" customHeight="1">
      <c r="A39" s="2"/>
      <c r="B39" s="245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7"/>
      <c r="AF39" s="2"/>
    </row>
    <row r="40" spans="1:32" ht="9" customHeight="1">
      <c r="A40" s="2"/>
      <c r="B40" s="245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7"/>
      <c r="AF40" s="2"/>
    </row>
    <row r="41" spans="1:32" ht="9" customHeight="1">
      <c r="A41" s="2"/>
      <c r="B41" s="245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7"/>
      <c r="AF41" s="2"/>
    </row>
    <row r="42" spans="1:32" ht="9" customHeight="1">
      <c r="A42" s="2"/>
      <c r="B42" s="245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7"/>
      <c r="AF42" s="2"/>
    </row>
    <row r="43" spans="1:32" ht="9" customHeight="1">
      <c r="A43" s="2"/>
      <c r="B43" s="245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  <c r="AB43" s="246"/>
      <c r="AC43" s="246"/>
      <c r="AD43" s="246"/>
      <c r="AE43" s="247"/>
      <c r="AF43" s="2"/>
    </row>
    <row r="44" spans="1:32" ht="9" customHeight="1">
      <c r="A44" s="2"/>
      <c r="B44" s="245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7"/>
      <c r="AF44" s="2"/>
    </row>
    <row r="45" spans="1:32" ht="9" customHeight="1">
      <c r="A45" s="2"/>
      <c r="B45" s="248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50"/>
      <c r="AF45" s="2"/>
    </row>
    <row r="46" spans="1:32" ht="9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9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9" customHeight="1">
      <c r="A48" s="2"/>
      <c r="B48" s="84" t="s">
        <v>42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9" customHeight="1">
      <c r="A50" s="2"/>
      <c r="B50" s="224" t="s">
        <v>19</v>
      </c>
      <c r="C50" s="226"/>
      <c r="D50" s="224" t="s">
        <v>4</v>
      </c>
      <c r="E50" s="225"/>
      <c r="F50" s="225"/>
      <c r="G50" s="225"/>
      <c r="H50" s="225"/>
      <c r="I50" s="225"/>
      <c r="J50" s="226"/>
      <c r="K50" s="165" t="s">
        <v>71</v>
      </c>
      <c r="L50" s="169"/>
      <c r="M50" s="169"/>
      <c r="N50" s="169"/>
      <c r="O50" s="169"/>
      <c r="P50" s="169"/>
      <c r="Q50" s="169"/>
      <c r="R50" s="169"/>
      <c r="S50" s="169"/>
      <c r="T50" s="166"/>
      <c r="U50" s="147" t="s">
        <v>72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48"/>
      <c r="AF50" s="2"/>
    </row>
    <row r="51" spans="1:32" ht="9" customHeight="1">
      <c r="A51" s="2"/>
      <c r="B51" s="236"/>
      <c r="C51" s="237"/>
      <c r="D51" s="236"/>
      <c r="E51" s="238"/>
      <c r="F51" s="238"/>
      <c r="G51" s="238"/>
      <c r="H51" s="238"/>
      <c r="I51" s="238"/>
      <c r="J51" s="237"/>
      <c r="K51" s="167"/>
      <c r="L51" s="170"/>
      <c r="M51" s="170"/>
      <c r="N51" s="170"/>
      <c r="O51" s="170"/>
      <c r="P51" s="170"/>
      <c r="Q51" s="170"/>
      <c r="R51" s="170"/>
      <c r="S51" s="170"/>
      <c r="T51" s="168"/>
      <c r="U51" s="149"/>
      <c r="V51" s="152"/>
      <c r="W51" s="152"/>
      <c r="X51" s="152"/>
      <c r="Y51" s="152"/>
      <c r="Z51" s="152"/>
      <c r="AA51" s="152"/>
      <c r="AB51" s="152"/>
      <c r="AC51" s="152"/>
      <c r="AD51" s="152"/>
      <c r="AE51" s="150"/>
      <c r="AF51" s="2"/>
    </row>
    <row r="52" spans="1:32" ht="9" customHeight="1">
      <c r="A52" s="2"/>
      <c r="B52" s="224">
        <v>1</v>
      </c>
      <c r="C52" s="226"/>
      <c r="D52" s="239" t="s">
        <v>45</v>
      </c>
      <c r="E52" s="216"/>
      <c r="F52" s="216"/>
      <c r="G52" s="216"/>
      <c r="H52" s="216"/>
      <c r="I52" s="216"/>
      <c r="J52" s="217"/>
      <c r="K52" s="86"/>
      <c r="L52" s="87"/>
      <c r="M52" s="87"/>
      <c r="N52" s="87"/>
      <c r="O52" s="87"/>
      <c r="P52" s="87"/>
      <c r="Q52" s="87"/>
      <c r="R52" s="87"/>
      <c r="S52" s="87"/>
      <c r="T52" s="88"/>
      <c r="U52" s="86"/>
      <c r="V52" s="87"/>
      <c r="W52" s="87"/>
      <c r="X52" s="87"/>
      <c r="Y52" s="87"/>
      <c r="Z52" s="87"/>
      <c r="AA52" s="87"/>
      <c r="AB52" s="87"/>
      <c r="AC52" s="87"/>
      <c r="AD52" s="87"/>
      <c r="AE52" s="88"/>
      <c r="AF52" s="2"/>
    </row>
    <row r="53" spans="1:32" ht="9" customHeight="1">
      <c r="A53" s="2"/>
      <c r="B53" s="236"/>
      <c r="C53" s="237"/>
      <c r="D53" s="221"/>
      <c r="E53" s="222"/>
      <c r="F53" s="222"/>
      <c r="G53" s="222"/>
      <c r="H53" s="222"/>
      <c r="I53" s="222"/>
      <c r="J53" s="223"/>
      <c r="K53" s="89"/>
      <c r="L53" s="90"/>
      <c r="M53" s="90"/>
      <c r="N53" s="90"/>
      <c r="O53" s="90"/>
      <c r="P53" s="90"/>
      <c r="Q53" s="90"/>
      <c r="R53" s="90"/>
      <c r="S53" s="90"/>
      <c r="T53" s="91"/>
      <c r="U53" s="89"/>
      <c r="V53" s="90"/>
      <c r="W53" s="90"/>
      <c r="X53" s="90"/>
      <c r="Y53" s="90"/>
      <c r="Z53" s="90"/>
      <c r="AA53" s="90"/>
      <c r="AB53" s="90"/>
      <c r="AC53" s="90"/>
      <c r="AD53" s="90"/>
      <c r="AE53" s="91"/>
      <c r="AF53" s="2"/>
    </row>
    <row r="54" spans="1:32" ht="9" customHeight="1">
      <c r="A54" s="2"/>
      <c r="B54" s="224">
        <v>2</v>
      </c>
      <c r="C54" s="226"/>
      <c r="D54" s="239" t="s">
        <v>46</v>
      </c>
      <c r="E54" s="216"/>
      <c r="F54" s="216"/>
      <c r="G54" s="216"/>
      <c r="H54" s="216"/>
      <c r="I54" s="216"/>
      <c r="J54" s="217"/>
      <c r="K54" s="86"/>
      <c r="L54" s="87"/>
      <c r="M54" s="87"/>
      <c r="N54" s="87"/>
      <c r="O54" s="87"/>
      <c r="P54" s="87"/>
      <c r="Q54" s="87"/>
      <c r="R54" s="87"/>
      <c r="S54" s="87"/>
      <c r="T54" s="88"/>
      <c r="U54" s="86"/>
      <c r="V54" s="87"/>
      <c r="W54" s="87"/>
      <c r="X54" s="87"/>
      <c r="Y54" s="87"/>
      <c r="Z54" s="87"/>
      <c r="AA54" s="87"/>
      <c r="AB54" s="87"/>
      <c r="AC54" s="87"/>
      <c r="AD54" s="87"/>
      <c r="AE54" s="88"/>
      <c r="AF54" s="2"/>
    </row>
    <row r="55" spans="1:32" ht="9" customHeight="1">
      <c r="A55" s="2"/>
      <c r="B55" s="236"/>
      <c r="C55" s="237"/>
      <c r="D55" s="221"/>
      <c r="E55" s="222"/>
      <c r="F55" s="222"/>
      <c r="G55" s="222"/>
      <c r="H55" s="222"/>
      <c r="I55" s="222"/>
      <c r="J55" s="223"/>
      <c r="K55" s="89"/>
      <c r="L55" s="90"/>
      <c r="M55" s="90"/>
      <c r="N55" s="90"/>
      <c r="O55" s="90"/>
      <c r="P55" s="90"/>
      <c r="Q55" s="90"/>
      <c r="R55" s="90"/>
      <c r="S55" s="90"/>
      <c r="T55" s="91"/>
      <c r="U55" s="89"/>
      <c r="V55" s="90"/>
      <c r="W55" s="90"/>
      <c r="X55" s="90"/>
      <c r="Y55" s="90"/>
      <c r="Z55" s="90"/>
      <c r="AA55" s="90"/>
      <c r="AB55" s="90"/>
      <c r="AC55" s="90"/>
      <c r="AD55" s="90"/>
      <c r="AE55" s="91"/>
      <c r="AF55" s="2"/>
    </row>
    <row r="56" spans="1:32" ht="9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9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9" customHeight="1">
      <c r="A58" s="2"/>
      <c r="B58" s="84" t="s">
        <v>74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9" customHeight="1">
      <c r="A59" s="2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9" customHeight="1">
      <c r="A60" s="2"/>
      <c r="B60" s="84" t="s">
        <v>56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2"/>
    </row>
    <row r="61" spans="1:32" ht="9" customHeight="1">
      <c r="A61" s="2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2"/>
    </row>
    <row r="62" spans="1:32" ht="9" customHeight="1">
      <c r="A62" s="2"/>
      <c r="B62" s="2"/>
      <c r="C62" s="240">
        <v>1</v>
      </c>
      <c r="D62" s="2"/>
      <c r="E62" s="241" t="s">
        <v>14</v>
      </c>
      <c r="F62" s="241"/>
      <c r="G62" s="241"/>
      <c r="H62" s="241"/>
      <c r="I62" s="241"/>
      <c r="J62" s="241"/>
      <c r="K62" s="241"/>
      <c r="L62" s="24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"/>
    </row>
    <row r="63" spans="1:32" ht="9" customHeight="1">
      <c r="A63" s="2"/>
      <c r="B63" s="2"/>
      <c r="C63" s="240"/>
      <c r="D63" s="2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"/>
    </row>
    <row r="64" spans="1:32" ht="9" customHeight="1">
      <c r="A64" s="2"/>
      <c r="B64" s="2"/>
      <c r="C64" s="240">
        <v>2</v>
      </c>
      <c r="D64" s="2"/>
      <c r="E64" s="241" t="s">
        <v>15</v>
      </c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"/>
    </row>
    <row r="65" spans="1:32" ht="9" customHeight="1">
      <c r="A65" s="2"/>
      <c r="B65" s="2"/>
      <c r="C65" s="240"/>
      <c r="D65" s="2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41"/>
      <c r="V65" s="241"/>
      <c r="W65" s="241"/>
      <c r="X65" s="241"/>
      <c r="Y65" s="241"/>
      <c r="Z65" s="241"/>
      <c r="AA65" s="241"/>
      <c r="AB65" s="241"/>
      <c r="AC65" s="241"/>
      <c r="AD65" s="241"/>
      <c r="AE65" s="241"/>
      <c r="AF65" s="2"/>
    </row>
    <row r="66" spans="1:32" ht="9" customHeight="1">
      <c r="A66" s="2"/>
      <c r="B66" s="2"/>
      <c r="C66" s="240">
        <v>3</v>
      </c>
      <c r="D66" s="2"/>
      <c r="E66" s="241" t="s">
        <v>55</v>
      </c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"/>
    </row>
    <row r="67" spans="1:32" ht="9" customHeight="1">
      <c r="A67" s="2"/>
      <c r="B67" s="2"/>
      <c r="C67" s="240"/>
      <c r="D67" s="2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  <c r="S67" s="241"/>
      <c r="T67" s="241"/>
      <c r="U67" s="241"/>
      <c r="V67" s="241"/>
      <c r="W67" s="241"/>
      <c r="X67" s="241"/>
      <c r="Y67" s="241"/>
      <c r="Z67" s="241"/>
      <c r="AA67" s="241"/>
      <c r="AB67" s="241"/>
      <c r="AC67" s="241"/>
      <c r="AD67" s="241"/>
      <c r="AE67" s="241"/>
      <c r="AF67" s="2"/>
    </row>
    <row r="68" spans="1:32" ht="9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9" customHeight="1">
      <c r="A69" s="2"/>
      <c r="B69" s="2"/>
      <c r="C69" s="2"/>
      <c r="D69" s="84" t="s">
        <v>16</v>
      </c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2"/>
    </row>
    <row r="70" spans="1:32" ht="9" customHeight="1">
      <c r="A70" s="2"/>
      <c r="B70" s="2"/>
      <c r="C70" s="2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2"/>
    </row>
    <row r="71" spans="1:32" ht="9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 ht="9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 ht="9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12" t="s">
        <v>0</v>
      </c>
      <c r="AD75" s="112"/>
      <c r="AE75" s="112"/>
      <c r="AF75" s="2"/>
    </row>
    <row r="76" spans="1:3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</sheetData>
  <sheetProtection password="EC9C" sheet="1" scenarios="1" formatCells="0" formatRows="0"/>
  <mergeCells count="50">
    <mergeCell ref="B12:AE14"/>
    <mergeCell ref="Y4:AA5"/>
    <mergeCell ref="AB4:AF5"/>
    <mergeCell ref="B5:M6"/>
    <mergeCell ref="H8:Y10"/>
    <mergeCell ref="B2:H3"/>
    <mergeCell ref="B35:N36"/>
    <mergeCell ref="B23:J24"/>
    <mergeCell ref="K23:AE24"/>
    <mergeCell ref="B25:J26"/>
    <mergeCell ref="K25:AE26"/>
    <mergeCell ref="B27:J28"/>
    <mergeCell ref="K27:AE28"/>
    <mergeCell ref="P16:Q17"/>
    <mergeCell ref="B19:N20"/>
    <mergeCell ref="B21:J22"/>
    <mergeCell ref="K21:AE22"/>
    <mergeCell ref="B31:J32"/>
    <mergeCell ref="B29:J30"/>
    <mergeCell ref="K29:AE30"/>
    <mergeCell ref="U31:V32"/>
    <mergeCell ref="K31:L32"/>
    <mergeCell ref="M31:N32"/>
    <mergeCell ref="O31:P32"/>
    <mergeCell ref="Q31:R32"/>
    <mergeCell ref="S31:T32"/>
    <mergeCell ref="B54:C55"/>
    <mergeCell ref="D54:J55"/>
    <mergeCell ref="K54:T55"/>
    <mergeCell ref="U54:AE55"/>
    <mergeCell ref="B37:AE45"/>
    <mergeCell ref="B48:N49"/>
    <mergeCell ref="B50:C51"/>
    <mergeCell ref="D50:J51"/>
    <mergeCell ref="K50:T51"/>
    <mergeCell ref="U50:AE51"/>
    <mergeCell ref="B52:C53"/>
    <mergeCell ref="D52:J53"/>
    <mergeCell ref="K52:T53"/>
    <mergeCell ref="U52:AE53"/>
    <mergeCell ref="B58:N59"/>
    <mergeCell ref="D69:AE70"/>
    <mergeCell ref="AC75:AE75"/>
    <mergeCell ref="B60:AE61"/>
    <mergeCell ref="C62:C63"/>
    <mergeCell ref="E62:AE63"/>
    <mergeCell ref="C64:C65"/>
    <mergeCell ref="E64:AE65"/>
    <mergeCell ref="C66:C67"/>
    <mergeCell ref="E66:AE67"/>
  </mergeCells>
  <phoneticPr fontId="4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68</xdr:row>
                    <xdr:rowOff>7620</xdr:rowOff>
                  </from>
                  <to>
                    <xdr:col>3</xdr:col>
                    <xdr:colOff>68580</xdr:colOff>
                    <xdr:row>70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A6496-1C4A-427A-8707-46AC55D12AE9}">
  <dimension ref="A1:AO249"/>
  <sheetViews>
    <sheetView view="pageBreakPreview" zoomScaleNormal="115" zoomScaleSheetLayoutView="100" workbookViewId="0">
      <selection activeCell="AR60" sqref="AR60"/>
    </sheetView>
  </sheetViews>
  <sheetFormatPr defaultColWidth="9" defaultRowHeight="15"/>
  <cols>
    <col min="1" max="78" width="2.5" style="1" customWidth="1"/>
    <col min="79" max="16384" width="9" style="1"/>
  </cols>
  <sheetData>
    <row r="1" spans="1:41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1" ht="9" customHeight="1">
      <c r="A2" s="2"/>
      <c r="B2" s="84" t="s">
        <v>1002</v>
      </c>
      <c r="C2" s="84"/>
      <c r="D2" s="84"/>
      <c r="E2" s="84"/>
      <c r="F2" s="84"/>
      <c r="G2" s="84"/>
      <c r="H2" s="8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</row>
    <row r="3" spans="1:41" ht="9" customHeight="1">
      <c r="A3" s="2"/>
      <c r="B3" s="84"/>
      <c r="C3" s="84"/>
      <c r="D3" s="84"/>
      <c r="E3" s="84"/>
      <c r="F3" s="84"/>
      <c r="G3" s="84"/>
      <c r="H3" s="8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</row>
    <row r="4" spans="1:41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66</v>
      </c>
      <c r="AK4" s="46"/>
      <c r="AL4" s="46"/>
      <c r="AM4" s="46"/>
      <c r="AN4" s="46"/>
      <c r="AO4" s="46"/>
    </row>
    <row r="5" spans="1:41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67</v>
      </c>
      <c r="AK5" s="46"/>
      <c r="AL5" s="46"/>
      <c r="AM5" s="46"/>
      <c r="AN5" s="46"/>
      <c r="AO5" s="46"/>
    </row>
    <row r="6" spans="1:41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/>
      <c r="AK6" s="46"/>
      <c r="AL6" s="46"/>
      <c r="AM6" s="46"/>
      <c r="AN6" s="46"/>
      <c r="AO6" s="46"/>
    </row>
    <row r="7" spans="1:41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</row>
    <row r="8" spans="1:41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33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</row>
    <row r="9" spans="1:41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77</v>
      </c>
      <c r="AJ9" s="46"/>
      <c r="AK9" s="46"/>
      <c r="AL9" s="46"/>
      <c r="AM9" s="46"/>
      <c r="AN9" s="46"/>
      <c r="AO9" s="46"/>
    </row>
    <row r="10" spans="1:41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</row>
    <row r="11" spans="1:41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78</v>
      </c>
      <c r="AK11" s="46"/>
      <c r="AL11" s="46"/>
      <c r="AM11" s="46"/>
      <c r="AN11" s="46"/>
      <c r="AO11" s="46"/>
    </row>
    <row r="12" spans="1:41" ht="9" customHeight="1">
      <c r="A12" s="2"/>
      <c r="B12" s="85" t="s">
        <v>68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79</v>
      </c>
      <c r="AK12" s="46"/>
      <c r="AL12" s="46"/>
      <c r="AM12" s="46"/>
      <c r="AN12" s="46"/>
      <c r="AO12" s="46"/>
    </row>
    <row r="13" spans="1:41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 t="s">
        <v>80</v>
      </c>
      <c r="AK13" s="46"/>
      <c r="AL13" s="46"/>
      <c r="AM13" s="46"/>
      <c r="AN13" s="46"/>
      <c r="AO13" s="46"/>
    </row>
    <row r="14" spans="1:41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 t="s">
        <v>81</v>
      </c>
      <c r="AK14" s="46"/>
      <c r="AL14" s="46"/>
      <c r="AM14" s="46"/>
      <c r="AN14" s="46"/>
      <c r="AO14" s="46"/>
    </row>
    <row r="15" spans="1:41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 t="s">
        <v>82</v>
      </c>
      <c r="AK15" s="46"/>
      <c r="AL15" s="46"/>
      <c r="AM15" s="46"/>
      <c r="AN15" s="46"/>
      <c r="AO15" s="46"/>
    </row>
    <row r="16" spans="1:41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201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3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207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9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251" t="s">
        <v>84</v>
      </c>
      <c r="L23" s="252"/>
      <c r="M23" s="255"/>
      <c r="N23" s="255"/>
      <c r="O23" s="255"/>
      <c r="P23" s="255"/>
      <c r="Q23" s="255"/>
      <c r="R23" s="255"/>
      <c r="S23" s="255"/>
      <c r="T23" s="255"/>
      <c r="U23" s="255"/>
      <c r="V23" s="257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253"/>
      <c r="L24" s="254"/>
      <c r="M24" s="256"/>
      <c r="N24" s="256"/>
      <c r="O24" s="256"/>
      <c r="P24" s="256"/>
      <c r="Q24" s="256"/>
      <c r="R24" s="256"/>
      <c r="S24" s="256"/>
      <c r="T24" s="256"/>
      <c r="U24" s="256"/>
      <c r="V24" s="258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17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180" t="s">
        <v>83</v>
      </c>
      <c r="C29" s="216"/>
      <c r="D29" s="216"/>
      <c r="E29" s="216"/>
      <c r="F29" s="216"/>
      <c r="G29" s="216"/>
      <c r="H29" s="216"/>
      <c r="I29" s="216"/>
      <c r="J29" s="217"/>
      <c r="K29" s="189" t="s">
        <v>66</v>
      </c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"/>
      <c r="X29" s="20"/>
      <c r="Y29" s="2"/>
      <c r="Z29" s="2"/>
      <c r="AA29" s="2"/>
      <c r="AB29" s="2"/>
      <c r="AC29" s="2"/>
      <c r="AD29" s="2"/>
      <c r="AE29" s="2"/>
      <c r="AF29" s="2"/>
    </row>
    <row r="30" spans="1:32" ht="9" customHeight="1">
      <c r="A30" s="2"/>
      <c r="B30" s="218"/>
      <c r="C30" s="219"/>
      <c r="D30" s="219"/>
      <c r="E30" s="219"/>
      <c r="F30" s="219"/>
      <c r="G30" s="219"/>
      <c r="H30" s="219"/>
      <c r="I30" s="219"/>
      <c r="J30" s="220"/>
      <c r="K30" s="192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"/>
      <c r="X30" s="20"/>
      <c r="Y30" s="2"/>
      <c r="Z30" s="2"/>
      <c r="AA30" s="2"/>
      <c r="AB30" s="2"/>
      <c r="AC30" s="2"/>
      <c r="AD30" s="2"/>
      <c r="AE30" s="2"/>
      <c r="AF30" s="2"/>
    </row>
    <row r="31" spans="1:32" ht="9" customHeight="1">
      <c r="A31" s="2"/>
      <c r="B31" s="221"/>
      <c r="C31" s="222"/>
      <c r="D31" s="222"/>
      <c r="E31" s="222"/>
      <c r="F31" s="222"/>
      <c r="G31" s="222"/>
      <c r="H31" s="222"/>
      <c r="I31" s="222"/>
      <c r="J31" s="223"/>
      <c r="K31" s="195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"/>
      <c r="X31" s="20"/>
      <c r="Y31" s="2"/>
      <c r="Z31" s="2"/>
      <c r="AA31" s="2"/>
      <c r="AB31" s="2"/>
      <c r="AC31" s="2"/>
      <c r="AD31" s="2"/>
      <c r="AE31" s="2"/>
      <c r="AF31" s="2"/>
    </row>
    <row r="32" spans="1:32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4" ht="9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4" ht="9" customHeight="1">
      <c r="A34" s="2"/>
      <c r="B34" s="84" t="s">
        <v>18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4" ht="9" customHeight="1">
      <c r="A35" s="2"/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13"/>
      <c r="AH35" s="13"/>
    </row>
    <row r="36" spans="1:34" ht="9" customHeight="1">
      <c r="A36" s="2"/>
      <c r="B36" s="165" t="s">
        <v>19</v>
      </c>
      <c r="C36" s="166"/>
      <c r="D36" s="165" t="s">
        <v>20</v>
      </c>
      <c r="E36" s="169"/>
      <c r="F36" s="169"/>
      <c r="G36" s="169"/>
      <c r="H36" s="166"/>
      <c r="I36" s="224" t="s">
        <v>22</v>
      </c>
      <c r="J36" s="225"/>
      <c r="K36" s="225"/>
      <c r="L36" s="225"/>
      <c r="M36" s="225"/>
      <c r="N36" s="226"/>
      <c r="O36" s="224" t="s">
        <v>23</v>
      </c>
      <c r="P36" s="225"/>
      <c r="Q36" s="225"/>
      <c r="R36" s="225"/>
      <c r="S36" s="225"/>
      <c r="T36" s="226"/>
      <c r="U36" s="224" t="s">
        <v>86</v>
      </c>
      <c r="V36" s="225"/>
      <c r="W36" s="225"/>
      <c r="X36" s="225"/>
      <c r="Y36" s="225"/>
      <c r="Z36" s="226"/>
      <c r="AA36" s="2"/>
      <c r="AB36" s="2"/>
      <c r="AC36" s="2"/>
      <c r="AD36" s="2"/>
      <c r="AE36" s="2"/>
      <c r="AF36" s="2"/>
    </row>
    <row r="37" spans="1:34" ht="9" customHeight="1">
      <c r="A37" s="2"/>
      <c r="B37" s="167"/>
      <c r="C37" s="168"/>
      <c r="D37" s="167"/>
      <c r="E37" s="170"/>
      <c r="F37" s="170"/>
      <c r="G37" s="170"/>
      <c r="H37" s="168"/>
      <c r="I37" s="236"/>
      <c r="J37" s="238"/>
      <c r="K37" s="238"/>
      <c r="L37" s="238"/>
      <c r="M37" s="238"/>
      <c r="N37" s="237"/>
      <c r="O37" s="236"/>
      <c r="P37" s="238"/>
      <c r="Q37" s="238"/>
      <c r="R37" s="238"/>
      <c r="S37" s="238"/>
      <c r="T37" s="237"/>
      <c r="U37" s="236"/>
      <c r="V37" s="238"/>
      <c r="W37" s="238"/>
      <c r="X37" s="238"/>
      <c r="Y37" s="238"/>
      <c r="Z37" s="237"/>
      <c r="AA37" s="2"/>
      <c r="AB37" s="2"/>
      <c r="AC37" s="2"/>
      <c r="AD37" s="2"/>
      <c r="AE37" s="2"/>
      <c r="AF37" s="2"/>
    </row>
    <row r="38" spans="1:34">
      <c r="A38" s="2"/>
      <c r="B38" s="135">
        <f>ROW()-37</f>
        <v>1</v>
      </c>
      <c r="C38" s="136"/>
      <c r="D38" s="262"/>
      <c r="E38" s="263"/>
      <c r="F38" s="263"/>
      <c r="G38" s="263"/>
      <c r="H38" s="264"/>
      <c r="I38" s="259" t="str">
        <f>IF($D38="","",VLOOKUP($D38,サポート対象機器一覧!$B:$J,2,FALSE))</f>
        <v/>
      </c>
      <c r="J38" s="260"/>
      <c r="K38" s="260"/>
      <c r="L38" s="260"/>
      <c r="M38" s="260"/>
      <c r="N38" s="261"/>
      <c r="O38" s="259" t="str">
        <f>IF($D38="","",VLOOKUP($D38,サポート対象機器一覧!$B:$J,3,FALSE))</f>
        <v/>
      </c>
      <c r="P38" s="260"/>
      <c r="Q38" s="260"/>
      <c r="R38" s="260"/>
      <c r="S38" s="260"/>
      <c r="T38" s="261"/>
      <c r="U38" s="259" t="str">
        <f>IF($D38="","",VLOOKUP($D38,サポート対象機器一覧!$B:$J,5,FALSE))</f>
        <v/>
      </c>
      <c r="V38" s="260"/>
      <c r="W38" s="260"/>
      <c r="X38" s="260"/>
      <c r="Y38" s="260"/>
      <c r="Z38" s="261"/>
      <c r="AA38" s="2"/>
      <c r="AB38" s="2"/>
      <c r="AC38" s="2"/>
      <c r="AD38" s="2"/>
      <c r="AE38" s="2"/>
      <c r="AF38" s="2"/>
    </row>
    <row r="39" spans="1:34">
      <c r="A39" s="2"/>
      <c r="B39" s="135">
        <f>ROW()-37</f>
        <v>2</v>
      </c>
      <c r="C39" s="136"/>
      <c r="D39" s="262"/>
      <c r="E39" s="263"/>
      <c r="F39" s="263"/>
      <c r="G39" s="263"/>
      <c r="H39" s="264"/>
      <c r="I39" s="259" t="str">
        <f>IF($D39="","",VLOOKUP($D39,サポート対象機器一覧!$B:$J,2,FALSE))</f>
        <v/>
      </c>
      <c r="J39" s="260"/>
      <c r="K39" s="260"/>
      <c r="L39" s="260"/>
      <c r="M39" s="260"/>
      <c r="N39" s="261"/>
      <c r="O39" s="259" t="str">
        <f>IF($D39="","",VLOOKUP($D39,サポート対象機器一覧!$B:$J,3,FALSE))</f>
        <v/>
      </c>
      <c r="P39" s="260"/>
      <c r="Q39" s="260"/>
      <c r="R39" s="260"/>
      <c r="S39" s="260"/>
      <c r="T39" s="261"/>
      <c r="U39" s="259" t="str">
        <f>IF($D39="","",VLOOKUP($D39,サポート対象機器一覧!$B:$J,5,FALSE))</f>
        <v/>
      </c>
      <c r="V39" s="260"/>
      <c r="W39" s="260"/>
      <c r="X39" s="260"/>
      <c r="Y39" s="260"/>
      <c r="Z39" s="261"/>
      <c r="AA39" s="2"/>
      <c r="AB39" s="2"/>
      <c r="AC39" s="2"/>
      <c r="AD39" s="2"/>
      <c r="AE39" s="2"/>
      <c r="AF39" s="2"/>
    </row>
    <row r="40" spans="1:34">
      <c r="A40" s="2"/>
      <c r="B40" s="135">
        <f>ROW()-37</f>
        <v>3</v>
      </c>
      <c r="C40" s="136"/>
      <c r="D40" s="262"/>
      <c r="E40" s="263"/>
      <c r="F40" s="263"/>
      <c r="G40" s="263"/>
      <c r="H40" s="264"/>
      <c r="I40" s="259" t="str">
        <f>IF($D40="","",VLOOKUP($D40,サポート対象機器一覧!$B:$J,2,FALSE))</f>
        <v/>
      </c>
      <c r="J40" s="260"/>
      <c r="K40" s="260"/>
      <c r="L40" s="260"/>
      <c r="M40" s="260"/>
      <c r="N40" s="261"/>
      <c r="O40" s="259" t="str">
        <f>IF($D40="","",VLOOKUP($D40,サポート対象機器一覧!$B:$J,3,FALSE))</f>
        <v/>
      </c>
      <c r="P40" s="260"/>
      <c r="Q40" s="260"/>
      <c r="R40" s="260"/>
      <c r="S40" s="260"/>
      <c r="T40" s="261"/>
      <c r="U40" s="259" t="str">
        <f>IF($D40="","",VLOOKUP($D40,サポート対象機器一覧!$B:$J,5,FALSE))</f>
        <v/>
      </c>
      <c r="V40" s="260"/>
      <c r="W40" s="260"/>
      <c r="X40" s="260"/>
      <c r="Y40" s="260"/>
      <c r="Z40" s="261"/>
      <c r="AA40" s="2"/>
      <c r="AB40" s="2"/>
      <c r="AC40" s="2"/>
      <c r="AD40" s="2"/>
      <c r="AE40" s="2"/>
      <c r="AF40" s="2"/>
    </row>
    <row r="41" spans="1:34">
      <c r="A41" s="2"/>
      <c r="B41" s="135">
        <f t="shared" ref="B41:B47" si="0">ROW()-37</f>
        <v>4</v>
      </c>
      <c r="C41" s="136"/>
      <c r="D41" s="262"/>
      <c r="E41" s="263"/>
      <c r="F41" s="263"/>
      <c r="G41" s="263"/>
      <c r="H41" s="264"/>
      <c r="I41" s="259" t="str">
        <f>IF($D41="","",VLOOKUP($D41,サポート対象機器一覧!$B:$J,2,FALSE))</f>
        <v/>
      </c>
      <c r="J41" s="260"/>
      <c r="K41" s="260"/>
      <c r="L41" s="260"/>
      <c r="M41" s="260"/>
      <c r="N41" s="261"/>
      <c r="O41" s="259" t="str">
        <f>IF($D41="","",VLOOKUP($D41,サポート対象機器一覧!$B:$J,3,FALSE))</f>
        <v/>
      </c>
      <c r="P41" s="260"/>
      <c r="Q41" s="260"/>
      <c r="R41" s="260"/>
      <c r="S41" s="260"/>
      <c r="T41" s="261"/>
      <c r="U41" s="259" t="str">
        <f>IF($D41="","",VLOOKUP($D41,サポート対象機器一覧!$B:$J,5,FALSE))</f>
        <v/>
      </c>
      <c r="V41" s="260"/>
      <c r="W41" s="260"/>
      <c r="X41" s="260"/>
      <c r="Y41" s="260"/>
      <c r="Z41" s="261"/>
      <c r="AA41" s="2"/>
      <c r="AB41" s="2"/>
      <c r="AC41" s="2"/>
      <c r="AD41" s="2"/>
      <c r="AE41" s="2"/>
      <c r="AF41" s="2"/>
    </row>
    <row r="42" spans="1:34">
      <c r="A42" s="2"/>
      <c r="B42" s="135">
        <f t="shared" si="0"/>
        <v>5</v>
      </c>
      <c r="C42" s="136"/>
      <c r="D42" s="262"/>
      <c r="E42" s="263"/>
      <c r="F42" s="263"/>
      <c r="G42" s="263"/>
      <c r="H42" s="264"/>
      <c r="I42" s="259" t="str">
        <f>IF($D42="","",VLOOKUP($D42,サポート対象機器一覧!$B:$J,2,FALSE))</f>
        <v/>
      </c>
      <c r="J42" s="260"/>
      <c r="K42" s="260"/>
      <c r="L42" s="260"/>
      <c r="M42" s="260"/>
      <c r="N42" s="261"/>
      <c r="O42" s="259" t="str">
        <f>IF($D42="","",VLOOKUP($D42,サポート対象機器一覧!$B:$J,3,FALSE))</f>
        <v/>
      </c>
      <c r="P42" s="260"/>
      <c r="Q42" s="260"/>
      <c r="R42" s="260"/>
      <c r="S42" s="260"/>
      <c r="T42" s="261"/>
      <c r="U42" s="259" t="str">
        <f>IF($D42="","",VLOOKUP($D42,サポート対象機器一覧!$B:$J,5,FALSE))</f>
        <v/>
      </c>
      <c r="V42" s="260"/>
      <c r="W42" s="260"/>
      <c r="X42" s="260"/>
      <c r="Y42" s="260"/>
      <c r="Z42" s="261"/>
      <c r="AA42" s="2"/>
      <c r="AB42" s="2"/>
      <c r="AC42" s="2"/>
      <c r="AD42" s="2"/>
      <c r="AE42" s="2"/>
      <c r="AF42" s="2"/>
    </row>
    <row r="43" spans="1:34">
      <c r="A43" s="2"/>
      <c r="B43" s="135">
        <f t="shared" si="0"/>
        <v>6</v>
      </c>
      <c r="C43" s="136"/>
      <c r="D43" s="262"/>
      <c r="E43" s="263"/>
      <c r="F43" s="263"/>
      <c r="G43" s="263"/>
      <c r="H43" s="264"/>
      <c r="I43" s="259" t="str">
        <f>IF($D43="","",VLOOKUP($D43,サポート対象機器一覧!$B:$J,2,FALSE))</f>
        <v/>
      </c>
      <c r="J43" s="260"/>
      <c r="K43" s="260"/>
      <c r="L43" s="260"/>
      <c r="M43" s="260"/>
      <c r="N43" s="261"/>
      <c r="O43" s="259" t="str">
        <f>IF($D43="","",VLOOKUP($D43,サポート対象機器一覧!$B:$J,3,FALSE))</f>
        <v/>
      </c>
      <c r="P43" s="260"/>
      <c r="Q43" s="260"/>
      <c r="R43" s="260"/>
      <c r="S43" s="260"/>
      <c r="T43" s="261"/>
      <c r="U43" s="259" t="str">
        <f>IF($D43="","",VLOOKUP($D43,サポート対象機器一覧!$B:$J,5,FALSE))</f>
        <v/>
      </c>
      <c r="V43" s="260"/>
      <c r="W43" s="260"/>
      <c r="X43" s="260"/>
      <c r="Y43" s="260"/>
      <c r="Z43" s="261"/>
      <c r="AA43" s="2"/>
      <c r="AB43" s="2"/>
      <c r="AC43" s="2"/>
      <c r="AD43" s="2"/>
      <c r="AE43" s="2"/>
      <c r="AF43" s="2"/>
    </row>
    <row r="44" spans="1:34">
      <c r="A44" s="2"/>
      <c r="B44" s="135">
        <f t="shared" si="0"/>
        <v>7</v>
      </c>
      <c r="C44" s="136"/>
      <c r="D44" s="262"/>
      <c r="E44" s="263"/>
      <c r="F44" s="263"/>
      <c r="G44" s="263"/>
      <c r="H44" s="264"/>
      <c r="I44" s="259" t="str">
        <f>IF($D44="","",VLOOKUP($D44,サポート対象機器一覧!$B:$J,2,FALSE))</f>
        <v/>
      </c>
      <c r="J44" s="260"/>
      <c r="K44" s="260"/>
      <c r="L44" s="260"/>
      <c r="M44" s="260"/>
      <c r="N44" s="261"/>
      <c r="O44" s="259" t="str">
        <f>IF($D44="","",VLOOKUP($D44,サポート対象機器一覧!$B:$J,3,FALSE))</f>
        <v/>
      </c>
      <c r="P44" s="260"/>
      <c r="Q44" s="260"/>
      <c r="R44" s="260"/>
      <c r="S44" s="260"/>
      <c r="T44" s="261"/>
      <c r="U44" s="259" t="str">
        <f>IF($D44="","",VLOOKUP($D44,サポート対象機器一覧!$B:$J,5,FALSE))</f>
        <v/>
      </c>
      <c r="V44" s="260"/>
      <c r="W44" s="260"/>
      <c r="X44" s="260"/>
      <c r="Y44" s="260"/>
      <c r="Z44" s="261"/>
      <c r="AA44" s="2"/>
      <c r="AB44" s="2"/>
      <c r="AC44" s="2"/>
      <c r="AD44" s="2"/>
      <c r="AE44" s="2"/>
      <c r="AF44" s="2"/>
    </row>
    <row r="45" spans="1:34">
      <c r="A45" s="2"/>
      <c r="B45" s="135">
        <f t="shared" si="0"/>
        <v>8</v>
      </c>
      <c r="C45" s="136"/>
      <c r="D45" s="262"/>
      <c r="E45" s="263"/>
      <c r="F45" s="263"/>
      <c r="G45" s="263"/>
      <c r="H45" s="264"/>
      <c r="I45" s="259" t="str">
        <f>IF($D45="","",VLOOKUP($D45,サポート対象機器一覧!$B:$J,2,FALSE))</f>
        <v/>
      </c>
      <c r="J45" s="260"/>
      <c r="K45" s="260"/>
      <c r="L45" s="260"/>
      <c r="M45" s="260"/>
      <c r="N45" s="261"/>
      <c r="O45" s="259" t="str">
        <f>IF($D45="","",VLOOKUP($D45,サポート対象機器一覧!$B:$J,3,FALSE))</f>
        <v/>
      </c>
      <c r="P45" s="260"/>
      <c r="Q45" s="260"/>
      <c r="R45" s="260"/>
      <c r="S45" s="260"/>
      <c r="T45" s="261"/>
      <c r="U45" s="259" t="str">
        <f>IF($D45="","",VLOOKUP($D45,サポート対象機器一覧!$B:$J,5,FALSE))</f>
        <v/>
      </c>
      <c r="V45" s="260"/>
      <c r="W45" s="260"/>
      <c r="X45" s="260"/>
      <c r="Y45" s="260"/>
      <c r="Z45" s="261"/>
      <c r="AA45" s="2"/>
      <c r="AB45" s="2"/>
      <c r="AC45" s="2"/>
      <c r="AD45" s="2"/>
      <c r="AE45" s="2"/>
      <c r="AF45" s="2"/>
    </row>
    <row r="46" spans="1:34">
      <c r="A46" s="2"/>
      <c r="B46" s="135">
        <f t="shared" si="0"/>
        <v>9</v>
      </c>
      <c r="C46" s="136"/>
      <c r="D46" s="262"/>
      <c r="E46" s="263"/>
      <c r="F46" s="263"/>
      <c r="G46" s="263"/>
      <c r="H46" s="264"/>
      <c r="I46" s="259" t="str">
        <f>IF($D46="","",VLOOKUP($D46,サポート対象機器一覧!$B:$J,2,FALSE))</f>
        <v/>
      </c>
      <c r="J46" s="260"/>
      <c r="K46" s="260"/>
      <c r="L46" s="260"/>
      <c r="M46" s="260"/>
      <c r="N46" s="261"/>
      <c r="O46" s="259" t="str">
        <f>IF($D46="","",VLOOKUP($D46,サポート対象機器一覧!$B:$J,3,FALSE))</f>
        <v/>
      </c>
      <c r="P46" s="260"/>
      <c r="Q46" s="260"/>
      <c r="R46" s="260"/>
      <c r="S46" s="260"/>
      <c r="T46" s="261"/>
      <c r="U46" s="259" t="str">
        <f>IF($D46="","",VLOOKUP($D46,サポート対象機器一覧!$B:$J,5,FALSE))</f>
        <v/>
      </c>
      <c r="V46" s="260"/>
      <c r="W46" s="260"/>
      <c r="X46" s="260"/>
      <c r="Y46" s="260"/>
      <c r="Z46" s="261"/>
      <c r="AA46" s="2"/>
      <c r="AB46" s="2"/>
      <c r="AC46" s="2"/>
      <c r="AD46" s="2"/>
      <c r="AE46" s="2"/>
      <c r="AF46" s="2"/>
    </row>
    <row r="47" spans="1:34">
      <c r="A47" s="2"/>
      <c r="B47" s="135">
        <f t="shared" si="0"/>
        <v>10</v>
      </c>
      <c r="C47" s="136"/>
      <c r="D47" s="262"/>
      <c r="E47" s="263"/>
      <c r="F47" s="263"/>
      <c r="G47" s="263"/>
      <c r="H47" s="264"/>
      <c r="I47" s="259" t="str">
        <f>IF($D47="","",VLOOKUP($D47,サポート対象機器一覧!$B:$J,2,FALSE))</f>
        <v/>
      </c>
      <c r="J47" s="260"/>
      <c r="K47" s="260"/>
      <c r="L47" s="260"/>
      <c r="M47" s="260"/>
      <c r="N47" s="261"/>
      <c r="O47" s="259" t="str">
        <f>IF($D47="","",VLOOKUP($D47,サポート対象機器一覧!$B:$J,3,FALSE))</f>
        <v/>
      </c>
      <c r="P47" s="260"/>
      <c r="Q47" s="260"/>
      <c r="R47" s="260"/>
      <c r="S47" s="260"/>
      <c r="T47" s="261"/>
      <c r="U47" s="259" t="str">
        <f>IF($D47="","",VLOOKUP($D47,サポート対象機器一覧!$B:$J,5,FALSE))</f>
        <v/>
      </c>
      <c r="V47" s="260"/>
      <c r="W47" s="260"/>
      <c r="X47" s="260"/>
      <c r="Y47" s="260"/>
      <c r="Z47" s="261"/>
      <c r="AA47" s="2"/>
      <c r="AB47" s="2"/>
      <c r="AC47" s="2"/>
      <c r="AD47" s="2"/>
      <c r="AE47" s="2"/>
      <c r="AF47" s="2"/>
    </row>
    <row r="48" spans="1:34" ht="9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9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>
      <c r="A50" s="2"/>
      <c r="B50" s="165" t="s">
        <v>19</v>
      </c>
      <c r="C50" s="166"/>
      <c r="D50" s="224" t="s">
        <v>20</v>
      </c>
      <c r="E50" s="225"/>
      <c r="F50" s="225"/>
      <c r="G50" s="225"/>
      <c r="H50" s="225"/>
      <c r="I50" s="224" t="s">
        <v>22</v>
      </c>
      <c r="J50" s="225"/>
      <c r="K50" s="225"/>
      <c r="L50" s="225"/>
      <c r="M50" s="225"/>
      <c r="N50" s="226"/>
      <c r="O50" s="224" t="s">
        <v>23</v>
      </c>
      <c r="P50" s="225"/>
      <c r="Q50" s="225"/>
      <c r="R50" s="225"/>
      <c r="S50" s="225"/>
      <c r="T50" s="226"/>
      <c r="U50" s="224" t="s">
        <v>86</v>
      </c>
      <c r="V50" s="225"/>
      <c r="W50" s="225"/>
      <c r="X50" s="225"/>
      <c r="Y50" s="225"/>
      <c r="Z50" s="226"/>
      <c r="AA50" s="2"/>
      <c r="AB50" s="2"/>
      <c r="AC50" s="2"/>
      <c r="AD50" s="2"/>
      <c r="AE50" s="2"/>
      <c r="AF50" s="2"/>
    </row>
    <row r="51" spans="1:32">
      <c r="A51" s="2"/>
      <c r="B51" s="135">
        <v>1</v>
      </c>
      <c r="C51" s="136"/>
      <c r="D51" s="259">
        <f>IF($B51="","",VLOOKUP($B51,$B$38:$AE$48,3,FALSE))</f>
        <v>0</v>
      </c>
      <c r="E51" s="260"/>
      <c r="F51" s="260"/>
      <c r="G51" s="260"/>
      <c r="H51" s="261"/>
      <c r="I51" s="259" t="str">
        <f>IF($B51="","",VLOOKUP($B51,$B$38:$AE$48,8,FALSE))</f>
        <v/>
      </c>
      <c r="J51" s="260"/>
      <c r="K51" s="260"/>
      <c r="L51" s="260"/>
      <c r="M51" s="260"/>
      <c r="N51" s="261"/>
      <c r="O51" s="259" t="str">
        <f>IF($B51="","",VLOOKUP($B51,$B$38:$AE$48,14,FALSE))</f>
        <v/>
      </c>
      <c r="P51" s="260"/>
      <c r="Q51" s="260"/>
      <c r="R51" s="260"/>
      <c r="S51" s="260"/>
      <c r="T51" s="261"/>
      <c r="U51" s="259" t="str">
        <f>IF($B51="","",VLOOKUP($B51,$B$38:$AE$48,20,FALSE))</f>
        <v/>
      </c>
      <c r="V51" s="260"/>
      <c r="W51" s="260"/>
      <c r="X51" s="260"/>
      <c r="Y51" s="260"/>
      <c r="Z51" s="261"/>
      <c r="AA51" s="2"/>
      <c r="AB51" s="2"/>
      <c r="AC51" s="2"/>
      <c r="AD51" s="2"/>
      <c r="AE51" s="2"/>
      <c r="AF51" s="2"/>
    </row>
    <row r="52" spans="1:32">
      <c r="A52" s="2"/>
      <c r="B52" s="210" t="s">
        <v>34</v>
      </c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2"/>
      <c r="Q52" s="210" t="s">
        <v>35</v>
      </c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2"/>
      <c r="AF52" s="2"/>
    </row>
    <row r="53" spans="1:32">
      <c r="A53" s="2"/>
      <c r="B53" s="116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8"/>
      <c r="Q53" s="116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8"/>
      <c r="AF53" s="2"/>
    </row>
    <row r="54" spans="1:32">
      <c r="A54" s="2"/>
      <c r="B54" s="119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1"/>
      <c r="Q54" s="119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1"/>
      <c r="AF54" s="2"/>
    </row>
    <row r="55" spans="1:32">
      <c r="A55" s="2"/>
      <c r="B55" s="119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1"/>
      <c r="Q55" s="119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1"/>
      <c r="AF55" s="2"/>
    </row>
    <row r="56" spans="1:32">
      <c r="A56" s="2"/>
      <c r="B56" s="119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1"/>
      <c r="Q56" s="119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1"/>
      <c r="AF56" s="2"/>
    </row>
    <row r="57" spans="1:32">
      <c r="A57" s="2"/>
      <c r="B57" s="119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1"/>
      <c r="Q57" s="119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1"/>
      <c r="AF57" s="2"/>
    </row>
    <row r="58" spans="1:32">
      <c r="A58" s="2"/>
      <c r="B58" s="119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1"/>
      <c r="Q58" s="119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1"/>
      <c r="AF58" s="2"/>
    </row>
    <row r="59" spans="1:32">
      <c r="A59" s="2"/>
      <c r="B59" s="119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1"/>
      <c r="Q59" s="119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1"/>
      <c r="AF59" s="2"/>
    </row>
    <row r="60" spans="1:32">
      <c r="A60" s="2"/>
      <c r="B60" s="119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1"/>
      <c r="Q60" s="119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1"/>
      <c r="AF60" s="2"/>
    </row>
    <row r="61" spans="1:32">
      <c r="A61" s="2"/>
      <c r="B61" s="119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1"/>
      <c r="Q61" s="119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1"/>
      <c r="AF61" s="2"/>
    </row>
    <row r="62" spans="1:32">
      <c r="A62" s="2"/>
      <c r="B62" s="119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1"/>
      <c r="Q62" s="119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1"/>
      <c r="AF62" s="2"/>
    </row>
    <row r="63" spans="1:32">
      <c r="A63" s="2"/>
      <c r="B63" s="122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4"/>
      <c r="Q63" s="122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4"/>
      <c r="AF63" s="2"/>
    </row>
    <row r="64" spans="1:32" ht="9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>
      <c r="A65" s="2"/>
      <c r="B65" s="165" t="s">
        <v>19</v>
      </c>
      <c r="C65" s="166"/>
      <c r="D65" s="224" t="s">
        <v>20</v>
      </c>
      <c r="E65" s="225"/>
      <c r="F65" s="225"/>
      <c r="G65" s="225"/>
      <c r="H65" s="225"/>
      <c r="I65" s="224" t="s">
        <v>22</v>
      </c>
      <c r="J65" s="225"/>
      <c r="K65" s="225"/>
      <c r="L65" s="225"/>
      <c r="M65" s="225"/>
      <c r="N65" s="226"/>
      <c r="O65" s="224" t="s">
        <v>23</v>
      </c>
      <c r="P65" s="225"/>
      <c r="Q65" s="225"/>
      <c r="R65" s="225"/>
      <c r="S65" s="225"/>
      <c r="T65" s="226"/>
      <c r="U65" s="224" t="s">
        <v>86</v>
      </c>
      <c r="V65" s="225"/>
      <c r="W65" s="225"/>
      <c r="X65" s="225"/>
      <c r="Y65" s="225"/>
      <c r="Z65" s="226"/>
      <c r="AA65" s="2"/>
      <c r="AB65" s="2"/>
      <c r="AC65" s="2"/>
      <c r="AD65" s="2"/>
      <c r="AE65" s="2"/>
      <c r="AF65" s="2"/>
    </row>
    <row r="66" spans="1:32">
      <c r="A66" s="2"/>
      <c r="B66" s="135">
        <v>2</v>
      </c>
      <c r="C66" s="136"/>
      <c r="D66" s="259">
        <f>IF($B66="","",VLOOKUP($B66,$B$38:$AE$48,3,FALSE))</f>
        <v>0</v>
      </c>
      <c r="E66" s="260"/>
      <c r="F66" s="260"/>
      <c r="G66" s="260"/>
      <c r="H66" s="261"/>
      <c r="I66" s="259" t="str">
        <f>IF($B66="","",VLOOKUP($B66,$B$38:$AE$48,8,FALSE))</f>
        <v/>
      </c>
      <c r="J66" s="260"/>
      <c r="K66" s="260"/>
      <c r="L66" s="260"/>
      <c r="M66" s="260"/>
      <c r="N66" s="261"/>
      <c r="O66" s="259" t="str">
        <f>IF($B66="","",VLOOKUP($B66,$B$38:$AE$48,14,FALSE))</f>
        <v/>
      </c>
      <c r="P66" s="260"/>
      <c r="Q66" s="260"/>
      <c r="R66" s="260"/>
      <c r="S66" s="260"/>
      <c r="T66" s="261"/>
      <c r="U66" s="259" t="str">
        <f>IF($B66="","",VLOOKUP($B66,$B$38:$AE$48,20,FALSE))</f>
        <v/>
      </c>
      <c r="V66" s="260"/>
      <c r="W66" s="260"/>
      <c r="X66" s="260"/>
      <c r="Y66" s="260"/>
      <c r="Z66" s="261"/>
      <c r="AA66" s="2"/>
      <c r="AB66" s="2"/>
      <c r="AC66" s="2"/>
      <c r="AD66" s="2"/>
      <c r="AE66" s="2"/>
      <c r="AF66" s="2"/>
    </row>
    <row r="67" spans="1:32">
      <c r="A67" s="2"/>
      <c r="B67" s="210" t="s">
        <v>34</v>
      </c>
      <c r="C67" s="211"/>
      <c r="D67" s="211"/>
      <c r="E67" s="211"/>
      <c r="F67" s="211"/>
      <c r="G67" s="211"/>
      <c r="H67" s="211"/>
      <c r="I67" s="211"/>
      <c r="J67" s="211"/>
      <c r="K67" s="211"/>
      <c r="L67" s="211"/>
      <c r="M67" s="211"/>
      <c r="N67" s="211"/>
      <c r="O67" s="211"/>
      <c r="P67" s="212"/>
      <c r="Q67" s="210" t="s">
        <v>35</v>
      </c>
      <c r="R67" s="211"/>
      <c r="S67" s="211"/>
      <c r="T67" s="211"/>
      <c r="U67" s="211"/>
      <c r="V67" s="211"/>
      <c r="W67" s="211"/>
      <c r="X67" s="211"/>
      <c r="Y67" s="211"/>
      <c r="Z67" s="211"/>
      <c r="AA67" s="211"/>
      <c r="AB67" s="211"/>
      <c r="AC67" s="211"/>
      <c r="AD67" s="211"/>
      <c r="AE67" s="212"/>
      <c r="AF67" s="2"/>
    </row>
    <row r="68" spans="1:32">
      <c r="A68" s="2"/>
      <c r="B68" s="116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8"/>
      <c r="Q68" s="116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8"/>
      <c r="AF68" s="2"/>
    </row>
    <row r="69" spans="1:32">
      <c r="A69" s="2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1"/>
      <c r="Q69" s="119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1"/>
      <c r="AF69" s="2"/>
    </row>
    <row r="70" spans="1:32">
      <c r="A70" s="2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1"/>
      <c r="Q70" s="119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1"/>
      <c r="AF70" s="2"/>
    </row>
    <row r="71" spans="1:32">
      <c r="A71" s="2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1"/>
      <c r="Q71" s="119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1"/>
      <c r="AF71" s="2"/>
    </row>
    <row r="72" spans="1:32">
      <c r="A72" s="2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1"/>
      <c r="Q72" s="119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1"/>
      <c r="AF72" s="2"/>
    </row>
    <row r="73" spans="1:32">
      <c r="A73" s="2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1"/>
      <c r="Q73" s="119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1"/>
      <c r="AF73" s="2"/>
    </row>
    <row r="74" spans="1:32">
      <c r="A74" s="2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1"/>
      <c r="Q74" s="119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1"/>
      <c r="AF74" s="2"/>
    </row>
    <row r="75" spans="1:32">
      <c r="A75" s="2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1"/>
      <c r="Q75" s="119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1"/>
      <c r="AF75" s="2"/>
    </row>
    <row r="76" spans="1:32">
      <c r="A76" s="2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1"/>
      <c r="Q76" s="119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1"/>
      <c r="AF76" s="2"/>
    </row>
    <row r="77" spans="1:32">
      <c r="A77" s="2"/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1"/>
      <c r="Q77" s="119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1"/>
      <c r="AF77" s="2"/>
    </row>
    <row r="78" spans="1:32">
      <c r="A78" s="2"/>
      <c r="B78" s="122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4"/>
      <c r="Q78" s="122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4"/>
      <c r="AF78" s="2"/>
    </row>
    <row r="79" spans="1:32" ht="9.6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 ht="15" customHeight="1">
      <c r="A80" s="2"/>
      <c r="B80" s="165" t="s">
        <v>19</v>
      </c>
      <c r="C80" s="166"/>
      <c r="D80" s="224" t="s">
        <v>20</v>
      </c>
      <c r="E80" s="225"/>
      <c r="F80" s="225"/>
      <c r="G80" s="225"/>
      <c r="H80" s="225"/>
      <c r="I80" s="224" t="s">
        <v>22</v>
      </c>
      <c r="J80" s="225"/>
      <c r="K80" s="225"/>
      <c r="L80" s="225"/>
      <c r="M80" s="225"/>
      <c r="N80" s="226"/>
      <c r="O80" s="224" t="s">
        <v>23</v>
      </c>
      <c r="P80" s="225"/>
      <c r="Q80" s="225"/>
      <c r="R80" s="225"/>
      <c r="S80" s="225"/>
      <c r="T80" s="226"/>
      <c r="U80" s="224" t="s">
        <v>86</v>
      </c>
      <c r="V80" s="225"/>
      <c r="W80" s="225"/>
      <c r="X80" s="225"/>
      <c r="Y80" s="225"/>
      <c r="Z80" s="226"/>
      <c r="AA80" s="2"/>
      <c r="AB80" s="2"/>
      <c r="AC80" s="2"/>
      <c r="AD80" s="2"/>
      <c r="AE80" s="2"/>
      <c r="AF80" s="2"/>
    </row>
    <row r="81" spans="1:32">
      <c r="A81" s="2"/>
      <c r="B81" s="135">
        <v>3</v>
      </c>
      <c r="C81" s="136"/>
      <c r="D81" s="259">
        <f>IF($B81="","",VLOOKUP($B81,$B$38:$AE$48,3,FALSE))</f>
        <v>0</v>
      </c>
      <c r="E81" s="260"/>
      <c r="F81" s="260"/>
      <c r="G81" s="260"/>
      <c r="H81" s="261"/>
      <c r="I81" s="259" t="str">
        <f>IF($B81="","",VLOOKUP($B81,$B$38:$AE$48,8,FALSE))</f>
        <v/>
      </c>
      <c r="J81" s="260"/>
      <c r="K81" s="260"/>
      <c r="L81" s="260"/>
      <c r="M81" s="260"/>
      <c r="N81" s="261"/>
      <c r="O81" s="259" t="str">
        <f>IF($B81="","",VLOOKUP($B81,$B$38:$AE$48,14,FALSE))</f>
        <v/>
      </c>
      <c r="P81" s="260"/>
      <c r="Q81" s="260"/>
      <c r="R81" s="260"/>
      <c r="S81" s="260"/>
      <c r="T81" s="261"/>
      <c r="U81" s="259" t="str">
        <f>IF($B81="","",VLOOKUP($B81,$B$38:$AE$48,20,FALSE))</f>
        <v/>
      </c>
      <c r="V81" s="260"/>
      <c r="W81" s="260"/>
      <c r="X81" s="260"/>
      <c r="Y81" s="260"/>
      <c r="Z81" s="261"/>
      <c r="AA81" s="2"/>
      <c r="AB81" s="2"/>
      <c r="AC81" s="2"/>
      <c r="AD81" s="2"/>
      <c r="AE81" s="2"/>
      <c r="AF81" s="2"/>
    </row>
    <row r="82" spans="1:32">
      <c r="A82" s="2"/>
      <c r="B82" s="210" t="s">
        <v>34</v>
      </c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2"/>
      <c r="Q82" s="210" t="s">
        <v>35</v>
      </c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2"/>
      <c r="AF82" s="2"/>
    </row>
    <row r="83" spans="1:32">
      <c r="A83" s="2"/>
      <c r="B83" s="116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8"/>
      <c r="Q83" s="116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8"/>
      <c r="AF83" s="2"/>
    </row>
    <row r="84" spans="1:32">
      <c r="A84" s="2"/>
      <c r="B84" s="119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1"/>
      <c r="Q84" s="119"/>
      <c r="R84" s="120"/>
      <c r="S84" s="120"/>
      <c r="T84" s="120"/>
      <c r="U84" s="120"/>
      <c r="V84" s="120"/>
      <c r="W84" s="120"/>
      <c r="X84" s="120"/>
      <c r="Y84" s="120"/>
      <c r="Z84" s="120"/>
      <c r="AA84" s="120"/>
      <c r="AB84" s="120"/>
      <c r="AC84" s="120"/>
      <c r="AD84" s="120"/>
      <c r="AE84" s="121"/>
      <c r="AF84" s="2"/>
    </row>
    <row r="85" spans="1:32">
      <c r="A85" s="2"/>
      <c r="B85" s="119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1"/>
      <c r="Q85" s="119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1"/>
      <c r="AF85" s="2"/>
    </row>
    <row r="86" spans="1:32">
      <c r="A86" s="2"/>
      <c r="B86" s="119"/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1"/>
      <c r="Q86" s="119"/>
      <c r="R86" s="120"/>
      <c r="S86" s="120"/>
      <c r="T86" s="120"/>
      <c r="U86" s="120"/>
      <c r="V86" s="120"/>
      <c r="W86" s="120"/>
      <c r="X86" s="120"/>
      <c r="Y86" s="120"/>
      <c r="Z86" s="120"/>
      <c r="AA86" s="120"/>
      <c r="AB86" s="120"/>
      <c r="AC86" s="120"/>
      <c r="AD86" s="120"/>
      <c r="AE86" s="121"/>
      <c r="AF86" s="2"/>
    </row>
    <row r="87" spans="1:32">
      <c r="A87" s="2"/>
      <c r="B87" s="119"/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1"/>
      <c r="Q87" s="119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20"/>
      <c r="AD87" s="120"/>
      <c r="AE87" s="121"/>
      <c r="AF87" s="2"/>
    </row>
    <row r="88" spans="1:32">
      <c r="A88" s="2"/>
      <c r="B88" s="119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1"/>
      <c r="Q88" s="119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  <c r="AE88" s="121"/>
      <c r="AF88" s="2"/>
    </row>
    <row r="89" spans="1:32">
      <c r="A89" s="2"/>
      <c r="B89" s="119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1"/>
      <c r="Q89" s="119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20"/>
      <c r="AD89" s="120"/>
      <c r="AE89" s="121"/>
      <c r="AF89" s="2"/>
    </row>
    <row r="90" spans="1:32">
      <c r="A90" s="2"/>
      <c r="B90" s="119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1"/>
      <c r="Q90" s="119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1"/>
      <c r="AF90" s="2"/>
    </row>
    <row r="91" spans="1:32">
      <c r="A91" s="2"/>
      <c r="B91" s="119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1"/>
      <c r="Q91" s="119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1"/>
      <c r="AF91" s="2"/>
    </row>
    <row r="92" spans="1:32">
      <c r="A92" s="2"/>
      <c r="B92" s="119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1"/>
      <c r="Q92" s="119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1"/>
      <c r="AF92" s="2"/>
    </row>
    <row r="93" spans="1:32">
      <c r="A93" s="2"/>
      <c r="B93" s="122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4"/>
      <c r="Q93" s="122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24"/>
      <c r="AF93" s="2"/>
    </row>
    <row r="94" spans="1:32" ht="9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 ht="9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 ht="15.75" customHeight="1">
      <c r="A96" s="2"/>
      <c r="B96" s="165" t="s">
        <v>19</v>
      </c>
      <c r="C96" s="166"/>
      <c r="D96" s="224" t="s">
        <v>20</v>
      </c>
      <c r="E96" s="225"/>
      <c r="F96" s="225"/>
      <c r="G96" s="225"/>
      <c r="H96" s="225"/>
      <c r="I96" s="224" t="s">
        <v>22</v>
      </c>
      <c r="J96" s="225"/>
      <c r="K96" s="225"/>
      <c r="L96" s="225"/>
      <c r="M96" s="225"/>
      <c r="N96" s="226"/>
      <c r="O96" s="224" t="s">
        <v>23</v>
      </c>
      <c r="P96" s="225"/>
      <c r="Q96" s="225"/>
      <c r="R96" s="225"/>
      <c r="S96" s="225"/>
      <c r="T96" s="226"/>
      <c r="U96" s="224" t="s">
        <v>86</v>
      </c>
      <c r="V96" s="225"/>
      <c r="W96" s="225"/>
      <c r="X96" s="225"/>
      <c r="Y96" s="225"/>
      <c r="Z96" s="226"/>
      <c r="AA96" s="2"/>
      <c r="AB96" s="2"/>
      <c r="AC96" s="2"/>
      <c r="AD96" s="2"/>
      <c r="AE96" s="2"/>
      <c r="AF96" s="2"/>
    </row>
    <row r="97" spans="1:32" ht="15.75" customHeight="1">
      <c r="A97" s="2"/>
      <c r="B97" s="135">
        <v>4</v>
      </c>
      <c r="C97" s="136"/>
      <c r="D97" s="259">
        <f>IF($B97="","",VLOOKUP($B97,$B$38:$AE$48,3,FALSE))</f>
        <v>0</v>
      </c>
      <c r="E97" s="260"/>
      <c r="F97" s="260"/>
      <c r="G97" s="260"/>
      <c r="H97" s="261"/>
      <c r="I97" s="259" t="str">
        <f>IF($B97="","",VLOOKUP($B97,$B$38:$AE$48,8,FALSE))</f>
        <v/>
      </c>
      <c r="J97" s="260"/>
      <c r="K97" s="260"/>
      <c r="L97" s="260"/>
      <c r="M97" s="260"/>
      <c r="N97" s="261"/>
      <c r="O97" s="259" t="str">
        <f>IF($B97="","",VLOOKUP($B97,$B$38:$AE$48,14,FALSE))</f>
        <v/>
      </c>
      <c r="P97" s="260"/>
      <c r="Q97" s="260"/>
      <c r="R97" s="260"/>
      <c r="S97" s="260"/>
      <c r="T97" s="261"/>
      <c r="U97" s="259" t="str">
        <f>IF($B97="","",VLOOKUP($B97,$B$38:$AE$48,20,FALSE))</f>
        <v/>
      </c>
      <c r="V97" s="260"/>
      <c r="W97" s="260"/>
      <c r="X97" s="260"/>
      <c r="Y97" s="260"/>
      <c r="Z97" s="261"/>
      <c r="AA97" s="2"/>
      <c r="AB97" s="2"/>
      <c r="AC97" s="2"/>
      <c r="AD97" s="2"/>
      <c r="AE97" s="2"/>
      <c r="AF97" s="2"/>
    </row>
    <row r="98" spans="1:32" ht="15.75" customHeight="1">
      <c r="A98" s="2"/>
      <c r="B98" s="210" t="s">
        <v>34</v>
      </c>
      <c r="C98" s="211"/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2"/>
      <c r="Q98" s="210" t="s">
        <v>35</v>
      </c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2"/>
      <c r="AF98" s="2"/>
    </row>
    <row r="99" spans="1:32" ht="15.75" customHeight="1">
      <c r="A99" s="2"/>
      <c r="B99" s="116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8"/>
      <c r="Q99" s="116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8"/>
      <c r="AF99" s="2"/>
    </row>
    <row r="100" spans="1:32" ht="15.75" customHeight="1">
      <c r="A100" s="2"/>
      <c r="B100" s="119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1"/>
      <c r="Q100" s="119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1"/>
      <c r="AF100" s="2"/>
    </row>
    <row r="101" spans="1:32" ht="15.75" customHeight="1">
      <c r="A101" s="2"/>
      <c r="B101" s="119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1"/>
      <c r="Q101" s="119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1"/>
      <c r="AF101" s="2"/>
    </row>
    <row r="102" spans="1:32" ht="15.75" customHeight="1">
      <c r="A102" s="2"/>
      <c r="B102" s="119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1"/>
      <c r="Q102" s="119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1"/>
      <c r="AF102" s="2"/>
    </row>
    <row r="103" spans="1:32" ht="15.75" customHeight="1">
      <c r="A103" s="2"/>
      <c r="B103" s="119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1"/>
      <c r="Q103" s="119"/>
      <c r="R103" s="120"/>
      <c r="S103" s="120"/>
      <c r="T103" s="120"/>
      <c r="U103" s="120"/>
      <c r="V103" s="120"/>
      <c r="W103" s="120"/>
      <c r="X103" s="120"/>
      <c r="Y103" s="120"/>
      <c r="Z103" s="120"/>
      <c r="AA103" s="120"/>
      <c r="AB103" s="120"/>
      <c r="AC103" s="120"/>
      <c r="AD103" s="120"/>
      <c r="AE103" s="121"/>
      <c r="AF103" s="2"/>
    </row>
    <row r="104" spans="1:32" ht="15.75" customHeight="1">
      <c r="A104" s="2"/>
      <c r="B104" s="119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1"/>
      <c r="Q104" s="119"/>
      <c r="R104" s="120"/>
      <c r="S104" s="120"/>
      <c r="T104" s="120"/>
      <c r="U104" s="120"/>
      <c r="V104" s="120"/>
      <c r="W104" s="120"/>
      <c r="X104" s="120"/>
      <c r="Y104" s="120"/>
      <c r="Z104" s="120"/>
      <c r="AA104" s="120"/>
      <c r="AB104" s="120"/>
      <c r="AC104" s="120"/>
      <c r="AD104" s="120"/>
      <c r="AE104" s="121"/>
      <c r="AF104" s="2"/>
    </row>
    <row r="105" spans="1:32" ht="15.75" customHeight="1">
      <c r="A105" s="2"/>
      <c r="B105" s="119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1"/>
      <c r="Q105" s="119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20"/>
      <c r="AD105" s="120"/>
      <c r="AE105" s="121"/>
      <c r="AF105" s="2"/>
    </row>
    <row r="106" spans="1:32" ht="15.75" customHeight="1">
      <c r="A106" s="2"/>
      <c r="B106" s="119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1"/>
      <c r="Q106" s="119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1"/>
      <c r="AF106" s="2"/>
    </row>
    <row r="107" spans="1:32" ht="15.75" customHeight="1">
      <c r="A107" s="2"/>
      <c r="B107" s="119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1"/>
      <c r="Q107" s="119"/>
      <c r="R107" s="120"/>
      <c r="S107" s="120"/>
      <c r="T107" s="120"/>
      <c r="U107" s="120"/>
      <c r="V107" s="120"/>
      <c r="W107" s="120"/>
      <c r="X107" s="120"/>
      <c r="Y107" s="120"/>
      <c r="Z107" s="120"/>
      <c r="AA107" s="120"/>
      <c r="AB107" s="120"/>
      <c r="AC107" s="120"/>
      <c r="AD107" s="120"/>
      <c r="AE107" s="121"/>
      <c r="AF107" s="2"/>
    </row>
    <row r="108" spans="1:32" ht="15.75" customHeight="1">
      <c r="A108" s="2"/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1"/>
      <c r="Q108" s="119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1"/>
      <c r="AF108" s="2"/>
    </row>
    <row r="109" spans="1:32" ht="15.75" customHeight="1">
      <c r="A109" s="2"/>
      <c r="B109" s="122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4"/>
      <c r="Q109" s="122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4"/>
      <c r="AF109" s="2"/>
    </row>
    <row r="110" spans="1:32" ht="9.6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1:32" ht="15.75" customHeight="1">
      <c r="A111" s="2"/>
      <c r="B111" s="165" t="s">
        <v>19</v>
      </c>
      <c r="C111" s="166"/>
      <c r="D111" s="224" t="s">
        <v>20</v>
      </c>
      <c r="E111" s="225"/>
      <c r="F111" s="225"/>
      <c r="G111" s="225"/>
      <c r="H111" s="225"/>
      <c r="I111" s="224" t="s">
        <v>22</v>
      </c>
      <c r="J111" s="225"/>
      <c r="K111" s="225"/>
      <c r="L111" s="225"/>
      <c r="M111" s="225"/>
      <c r="N111" s="226"/>
      <c r="O111" s="224" t="s">
        <v>23</v>
      </c>
      <c r="P111" s="225"/>
      <c r="Q111" s="225"/>
      <c r="R111" s="225"/>
      <c r="S111" s="225"/>
      <c r="T111" s="226"/>
      <c r="U111" s="224" t="s">
        <v>86</v>
      </c>
      <c r="V111" s="225"/>
      <c r="W111" s="225"/>
      <c r="X111" s="225"/>
      <c r="Y111" s="225"/>
      <c r="Z111" s="226"/>
      <c r="AA111" s="2"/>
      <c r="AB111" s="2"/>
      <c r="AC111" s="2"/>
      <c r="AD111" s="2"/>
      <c r="AE111" s="2"/>
      <c r="AF111" s="2"/>
    </row>
    <row r="112" spans="1:32" ht="15.75" customHeight="1">
      <c r="A112" s="2"/>
      <c r="B112" s="135">
        <v>5</v>
      </c>
      <c r="C112" s="136"/>
      <c r="D112" s="259">
        <f>IF($B112="","",VLOOKUP($B112,$B$38:$AE$48,3,FALSE))</f>
        <v>0</v>
      </c>
      <c r="E112" s="260"/>
      <c r="F112" s="260"/>
      <c r="G112" s="260"/>
      <c r="H112" s="261"/>
      <c r="I112" s="259" t="str">
        <f>IF($B112="","",VLOOKUP($B112,$B$38:$AE$48,8,FALSE))</f>
        <v/>
      </c>
      <c r="J112" s="260"/>
      <c r="K112" s="260"/>
      <c r="L112" s="260"/>
      <c r="M112" s="260"/>
      <c r="N112" s="261"/>
      <c r="O112" s="259" t="str">
        <f>IF($B112="","",VLOOKUP($B112,$B$38:$AE$48,14,FALSE))</f>
        <v/>
      </c>
      <c r="P112" s="260"/>
      <c r="Q112" s="260"/>
      <c r="R112" s="260"/>
      <c r="S112" s="260"/>
      <c r="T112" s="261"/>
      <c r="U112" s="259" t="str">
        <f>IF($B112="","",VLOOKUP($B112,$B$38:$AE$48,20,FALSE))</f>
        <v/>
      </c>
      <c r="V112" s="260"/>
      <c r="W112" s="260"/>
      <c r="X112" s="260"/>
      <c r="Y112" s="260"/>
      <c r="Z112" s="261"/>
      <c r="AA112" s="2"/>
      <c r="AB112" s="2"/>
      <c r="AC112" s="2"/>
      <c r="AD112" s="2"/>
      <c r="AE112" s="2"/>
      <c r="AF112" s="2"/>
    </row>
    <row r="113" spans="1:32" ht="15.75" customHeight="1">
      <c r="A113" s="2"/>
      <c r="B113" s="210" t="s">
        <v>34</v>
      </c>
      <c r="C113" s="211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211"/>
      <c r="O113" s="211"/>
      <c r="P113" s="212"/>
      <c r="Q113" s="210" t="s">
        <v>35</v>
      </c>
      <c r="R113" s="211"/>
      <c r="S113" s="211"/>
      <c r="T113" s="211"/>
      <c r="U113" s="21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2"/>
      <c r="AF113" s="2"/>
    </row>
    <row r="114" spans="1:32" ht="15.75" customHeight="1">
      <c r="A114" s="2"/>
      <c r="B114" s="116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8"/>
      <c r="Q114" s="116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8"/>
      <c r="AF114" s="2"/>
    </row>
    <row r="115" spans="1:32" ht="15.75" customHeight="1">
      <c r="A115" s="2"/>
      <c r="B115" s="119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1"/>
      <c r="Q115" s="119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1"/>
      <c r="AF115" s="2"/>
    </row>
    <row r="116" spans="1:32" ht="15.75" customHeight="1">
      <c r="A116" s="2"/>
      <c r="B116" s="119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1"/>
      <c r="Q116" s="119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1"/>
      <c r="AF116" s="2"/>
    </row>
    <row r="117" spans="1:32" ht="15.75" customHeight="1">
      <c r="A117" s="2"/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1"/>
      <c r="Q117" s="119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1"/>
      <c r="AF117" s="2"/>
    </row>
    <row r="118" spans="1:32" ht="15.75" customHeight="1">
      <c r="A118" s="2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1"/>
      <c r="Q118" s="119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1"/>
      <c r="AF118" s="2"/>
    </row>
    <row r="119" spans="1:32" ht="15.75" customHeight="1">
      <c r="A119" s="2"/>
      <c r="B119" s="119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1"/>
      <c r="Q119" s="119"/>
      <c r="R119" s="120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1"/>
      <c r="AF119" s="2"/>
    </row>
    <row r="120" spans="1:32" ht="15.75" customHeight="1">
      <c r="A120" s="2"/>
      <c r="B120" s="119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1"/>
      <c r="Q120" s="119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1"/>
      <c r="AF120" s="2"/>
    </row>
    <row r="121" spans="1:32" ht="15.75" customHeight="1">
      <c r="A121" s="2"/>
      <c r="B121" s="119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1"/>
      <c r="Q121" s="119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1"/>
      <c r="AF121" s="2"/>
    </row>
    <row r="122" spans="1:32" ht="15.75" customHeight="1">
      <c r="A122" s="2"/>
      <c r="B122" s="119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1"/>
      <c r="Q122" s="119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1"/>
      <c r="AF122" s="2"/>
    </row>
    <row r="123" spans="1:32" ht="15.75" customHeight="1">
      <c r="A123" s="2"/>
      <c r="B123" s="119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1"/>
      <c r="Q123" s="119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1"/>
      <c r="AF123" s="2"/>
    </row>
    <row r="124" spans="1:32" ht="15.75" customHeight="1">
      <c r="A124" s="2"/>
      <c r="B124" s="122"/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4"/>
      <c r="Q124" s="122"/>
      <c r="R124" s="123"/>
      <c r="S124" s="123"/>
      <c r="T124" s="123"/>
      <c r="U124" s="123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4"/>
      <c r="AF124" s="2"/>
    </row>
    <row r="125" spans="1:32" ht="9.6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1:32" ht="15" customHeight="1">
      <c r="A126" s="2"/>
      <c r="B126" s="165" t="s">
        <v>19</v>
      </c>
      <c r="C126" s="166"/>
      <c r="D126" s="224" t="s">
        <v>20</v>
      </c>
      <c r="E126" s="225"/>
      <c r="F126" s="225"/>
      <c r="G126" s="225"/>
      <c r="H126" s="225"/>
      <c r="I126" s="224" t="s">
        <v>22</v>
      </c>
      <c r="J126" s="225"/>
      <c r="K126" s="225"/>
      <c r="L126" s="225"/>
      <c r="M126" s="225"/>
      <c r="N126" s="226"/>
      <c r="O126" s="224" t="s">
        <v>23</v>
      </c>
      <c r="P126" s="225"/>
      <c r="Q126" s="225"/>
      <c r="R126" s="225"/>
      <c r="S126" s="225"/>
      <c r="T126" s="226"/>
      <c r="U126" s="224" t="s">
        <v>86</v>
      </c>
      <c r="V126" s="225"/>
      <c r="W126" s="225"/>
      <c r="X126" s="225"/>
      <c r="Y126" s="225"/>
      <c r="Z126" s="226"/>
      <c r="AA126" s="2"/>
      <c r="AB126" s="2"/>
      <c r="AC126" s="2"/>
      <c r="AD126" s="2"/>
      <c r="AE126" s="2"/>
      <c r="AF126" s="2"/>
    </row>
    <row r="127" spans="1:32" ht="15.75" customHeight="1">
      <c r="A127" s="2"/>
      <c r="B127" s="135">
        <v>6</v>
      </c>
      <c r="C127" s="136"/>
      <c r="D127" s="259">
        <f>IF($B127="","",VLOOKUP($B127,$B$38:$AE$48,3,FALSE))</f>
        <v>0</v>
      </c>
      <c r="E127" s="260"/>
      <c r="F127" s="260"/>
      <c r="G127" s="260"/>
      <c r="H127" s="261"/>
      <c r="I127" s="259" t="str">
        <f>IF($B127="","",VLOOKUP($B127,$B$38:$AE$48,8,FALSE))</f>
        <v/>
      </c>
      <c r="J127" s="260"/>
      <c r="K127" s="260"/>
      <c r="L127" s="260"/>
      <c r="M127" s="260"/>
      <c r="N127" s="261"/>
      <c r="O127" s="259" t="str">
        <f>IF($B127="","",VLOOKUP($B127,$B$38:$AE$48,14,FALSE))</f>
        <v/>
      </c>
      <c r="P127" s="260"/>
      <c r="Q127" s="260"/>
      <c r="R127" s="260"/>
      <c r="S127" s="260"/>
      <c r="T127" s="261"/>
      <c r="U127" s="259" t="str">
        <f>IF($B127="","",VLOOKUP($B127,$B$38:$AE$48,20,FALSE))</f>
        <v/>
      </c>
      <c r="V127" s="260"/>
      <c r="W127" s="260"/>
      <c r="X127" s="260"/>
      <c r="Y127" s="260"/>
      <c r="Z127" s="261"/>
      <c r="AA127" s="2"/>
      <c r="AB127" s="2"/>
      <c r="AC127" s="2"/>
      <c r="AD127" s="2"/>
      <c r="AE127" s="2"/>
      <c r="AF127" s="2"/>
    </row>
    <row r="128" spans="1:32" ht="15.75" customHeight="1">
      <c r="A128" s="2"/>
      <c r="B128" s="210" t="s">
        <v>34</v>
      </c>
      <c r="C128" s="211"/>
      <c r="D128" s="211"/>
      <c r="E128" s="211"/>
      <c r="F128" s="211"/>
      <c r="G128" s="211"/>
      <c r="H128" s="211"/>
      <c r="I128" s="211"/>
      <c r="J128" s="211"/>
      <c r="K128" s="211"/>
      <c r="L128" s="211"/>
      <c r="M128" s="211"/>
      <c r="N128" s="211"/>
      <c r="O128" s="211"/>
      <c r="P128" s="212"/>
      <c r="Q128" s="210" t="s">
        <v>35</v>
      </c>
      <c r="R128" s="211"/>
      <c r="S128" s="211"/>
      <c r="T128" s="211"/>
      <c r="U128" s="211"/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2"/>
      <c r="AF128" s="2"/>
    </row>
    <row r="129" spans="1:32" ht="15.75" customHeight="1">
      <c r="A129" s="2"/>
      <c r="B129" s="116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8"/>
      <c r="Q129" s="116"/>
      <c r="R129" s="117"/>
      <c r="S129" s="117"/>
      <c r="T129" s="117"/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8"/>
      <c r="AF129" s="2"/>
    </row>
    <row r="130" spans="1:32" ht="15.75" customHeight="1">
      <c r="A130" s="2"/>
      <c r="B130" s="119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1"/>
      <c r="Q130" s="119"/>
      <c r="R130" s="120"/>
      <c r="S130" s="120"/>
      <c r="T130" s="120"/>
      <c r="U130" s="120"/>
      <c r="V130" s="120"/>
      <c r="W130" s="120"/>
      <c r="X130" s="120"/>
      <c r="Y130" s="120"/>
      <c r="Z130" s="120"/>
      <c r="AA130" s="120"/>
      <c r="AB130" s="120"/>
      <c r="AC130" s="120"/>
      <c r="AD130" s="120"/>
      <c r="AE130" s="121"/>
      <c r="AF130" s="2"/>
    </row>
    <row r="131" spans="1:32" ht="15.75" customHeight="1">
      <c r="A131" s="2"/>
      <c r="B131" s="119"/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1"/>
      <c r="Q131" s="119"/>
      <c r="R131" s="120"/>
      <c r="S131" s="120"/>
      <c r="T131" s="120"/>
      <c r="U131" s="120"/>
      <c r="V131" s="120"/>
      <c r="W131" s="120"/>
      <c r="X131" s="120"/>
      <c r="Y131" s="120"/>
      <c r="Z131" s="120"/>
      <c r="AA131" s="120"/>
      <c r="AB131" s="120"/>
      <c r="AC131" s="120"/>
      <c r="AD131" s="120"/>
      <c r="AE131" s="121"/>
      <c r="AF131" s="2"/>
    </row>
    <row r="132" spans="1:32" ht="15.75" customHeight="1">
      <c r="A132" s="2"/>
      <c r="B132" s="119"/>
      <c r="C132" s="120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1"/>
      <c r="Q132" s="119"/>
      <c r="R132" s="120"/>
      <c r="S132" s="120"/>
      <c r="T132" s="120"/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1"/>
      <c r="AF132" s="2"/>
    </row>
    <row r="133" spans="1:32" ht="15.75" customHeight="1">
      <c r="A133" s="2"/>
      <c r="B133" s="119"/>
      <c r="C133" s="120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1"/>
      <c r="Q133" s="119"/>
      <c r="R133" s="120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1"/>
      <c r="AF133" s="2"/>
    </row>
    <row r="134" spans="1:32" ht="15.75" customHeight="1">
      <c r="A134" s="2"/>
      <c r="B134" s="119"/>
      <c r="C134" s="120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1"/>
      <c r="Q134" s="119"/>
      <c r="R134" s="120"/>
      <c r="S134" s="120"/>
      <c r="T134" s="120"/>
      <c r="U134" s="120"/>
      <c r="V134" s="120"/>
      <c r="W134" s="120"/>
      <c r="X134" s="120"/>
      <c r="Y134" s="120"/>
      <c r="Z134" s="120"/>
      <c r="AA134" s="120"/>
      <c r="AB134" s="120"/>
      <c r="AC134" s="120"/>
      <c r="AD134" s="120"/>
      <c r="AE134" s="121"/>
      <c r="AF134" s="2"/>
    </row>
    <row r="135" spans="1:32" ht="15.75" customHeight="1">
      <c r="A135" s="2"/>
      <c r="B135" s="119"/>
      <c r="C135" s="120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1"/>
      <c r="Q135" s="119"/>
      <c r="R135" s="120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1"/>
      <c r="AF135" s="2"/>
    </row>
    <row r="136" spans="1:32" ht="15.75" customHeight="1">
      <c r="A136" s="2"/>
      <c r="B136" s="119"/>
      <c r="C136" s="120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1"/>
      <c r="Q136" s="119"/>
      <c r="R136" s="120"/>
      <c r="S136" s="120"/>
      <c r="T136" s="120"/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1"/>
      <c r="AF136" s="2"/>
    </row>
    <row r="137" spans="1:32" ht="15.75" customHeight="1">
      <c r="A137" s="2"/>
      <c r="B137" s="119"/>
      <c r="C137" s="120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1"/>
      <c r="Q137" s="119"/>
      <c r="R137" s="120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1"/>
      <c r="AF137" s="2"/>
    </row>
    <row r="138" spans="1:32" ht="15.75" customHeight="1">
      <c r="A138" s="2"/>
      <c r="B138" s="119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1"/>
      <c r="Q138" s="119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1"/>
      <c r="AF138" s="2"/>
    </row>
    <row r="139" spans="1:32" ht="15.75" customHeight="1">
      <c r="A139" s="2"/>
      <c r="B139" s="122"/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4"/>
      <c r="Q139" s="122"/>
      <c r="R139" s="123"/>
      <c r="S139" s="123"/>
      <c r="T139" s="123"/>
      <c r="U139" s="123"/>
      <c r="V139" s="123"/>
      <c r="W139" s="123"/>
      <c r="X139" s="123"/>
      <c r="Y139" s="123"/>
      <c r="Z139" s="123"/>
      <c r="AA139" s="123"/>
      <c r="AB139" s="123"/>
      <c r="AC139" s="123"/>
      <c r="AD139" s="123"/>
      <c r="AE139" s="124"/>
      <c r="AF139" s="2"/>
    </row>
    <row r="140" spans="1:32" ht="9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1:32" ht="9.6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1:32" ht="15.75" customHeight="1">
      <c r="A142" s="2"/>
      <c r="B142" s="165" t="s">
        <v>19</v>
      </c>
      <c r="C142" s="166"/>
      <c r="D142" s="224" t="s">
        <v>20</v>
      </c>
      <c r="E142" s="225"/>
      <c r="F142" s="225"/>
      <c r="G142" s="225"/>
      <c r="H142" s="225"/>
      <c r="I142" s="224" t="s">
        <v>22</v>
      </c>
      <c r="J142" s="225"/>
      <c r="K142" s="225"/>
      <c r="L142" s="225"/>
      <c r="M142" s="225"/>
      <c r="N142" s="226"/>
      <c r="O142" s="224" t="s">
        <v>23</v>
      </c>
      <c r="P142" s="225"/>
      <c r="Q142" s="225"/>
      <c r="R142" s="225"/>
      <c r="S142" s="225"/>
      <c r="T142" s="226"/>
      <c r="U142" s="224" t="s">
        <v>86</v>
      </c>
      <c r="V142" s="225"/>
      <c r="W142" s="225"/>
      <c r="X142" s="225"/>
      <c r="Y142" s="225"/>
      <c r="Z142" s="226"/>
      <c r="AA142" s="2"/>
      <c r="AB142" s="2"/>
      <c r="AC142" s="2"/>
      <c r="AD142" s="2"/>
      <c r="AE142" s="2"/>
      <c r="AF142" s="2"/>
    </row>
    <row r="143" spans="1:32" ht="15.75" customHeight="1">
      <c r="A143" s="2"/>
      <c r="B143" s="135">
        <v>7</v>
      </c>
      <c r="C143" s="136"/>
      <c r="D143" s="259">
        <f>IF($B143="","",VLOOKUP($B143,$B$38:$AE$48,3,FALSE))</f>
        <v>0</v>
      </c>
      <c r="E143" s="260"/>
      <c r="F143" s="260"/>
      <c r="G143" s="260"/>
      <c r="H143" s="261"/>
      <c r="I143" s="259" t="str">
        <f>IF($B143="","",VLOOKUP($B143,$B$38:$AE$48,8,FALSE))</f>
        <v/>
      </c>
      <c r="J143" s="260"/>
      <c r="K143" s="260"/>
      <c r="L143" s="260"/>
      <c r="M143" s="260"/>
      <c r="N143" s="261"/>
      <c r="O143" s="259" t="str">
        <f>IF($B143="","",VLOOKUP($B143,$B$38:$AE$48,14,FALSE))</f>
        <v/>
      </c>
      <c r="P143" s="260"/>
      <c r="Q143" s="260"/>
      <c r="R143" s="260"/>
      <c r="S143" s="260"/>
      <c r="T143" s="261"/>
      <c r="U143" s="259" t="str">
        <f>IF($B143="","",VLOOKUP($B143,$B$38:$AE$48,20,FALSE))</f>
        <v/>
      </c>
      <c r="V143" s="260"/>
      <c r="W143" s="260"/>
      <c r="X143" s="260"/>
      <c r="Y143" s="260"/>
      <c r="Z143" s="261"/>
      <c r="AA143" s="2"/>
      <c r="AB143" s="2"/>
      <c r="AC143" s="2"/>
      <c r="AD143" s="2"/>
      <c r="AE143" s="2"/>
      <c r="AF143" s="2"/>
    </row>
    <row r="144" spans="1:32" ht="15.75" customHeight="1">
      <c r="A144" s="2"/>
      <c r="B144" s="210" t="s">
        <v>34</v>
      </c>
      <c r="C144" s="211"/>
      <c r="D144" s="211"/>
      <c r="E144" s="211"/>
      <c r="F144" s="211"/>
      <c r="G144" s="211"/>
      <c r="H144" s="211"/>
      <c r="I144" s="211"/>
      <c r="J144" s="211"/>
      <c r="K144" s="211"/>
      <c r="L144" s="211"/>
      <c r="M144" s="211"/>
      <c r="N144" s="211"/>
      <c r="O144" s="211"/>
      <c r="P144" s="212"/>
      <c r="Q144" s="210" t="s">
        <v>35</v>
      </c>
      <c r="R144" s="211"/>
      <c r="S144" s="211"/>
      <c r="T144" s="211"/>
      <c r="U144" s="211"/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2"/>
      <c r="AF144" s="2"/>
    </row>
    <row r="145" spans="1:32" ht="15.75" customHeight="1">
      <c r="A145" s="2"/>
      <c r="B145" s="116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6"/>
      <c r="R145" s="117"/>
      <c r="S145" s="117"/>
      <c r="T145" s="117"/>
      <c r="U145" s="117"/>
      <c r="V145" s="117"/>
      <c r="W145" s="117"/>
      <c r="X145" s="117"/>
      <c r="Y145" s="117"/>
      <c r="Z145" s="117"/>
      <c r="AA145" s="117"/>
      <c r="AB145" s="117"/>
      <c r="AC145" s="117"/>
      <c r="AD145" s="117"/>
      <c r="AE145" s="118"/>
      <c r="AF145" s="2"/>
    </row>
    <row r="146" spans="1:32" ht="15.75" customHeight="1">
      <c r="A146" s="2"/>
      <c r="B146" s="119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1"/>
      <c r="Q146" s="119"/>
      <c r="R146" s="120"/>
      <c r="S146" s="120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1"/>
      <c r="AF146" s="2"/>
    </row>
    <row r="147" spans="1:32" ht="15.75" customHeight="1">
      <c r="A147" s="2"/>
      <c r="B147" s="119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1"/>
      <c r="Q147" s="119"/>
      <c r="R147" s="120"/>
      <c r="S147" s="120"/>
      <c r="T147" s="120"/>
      <c r="U147" s="120"/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1"/>
      <c r="AF147" s="2"/>
    </row>
    <row r="148" spans="1:32">
      <c r="A148" s="2"/>
      <c r="B148" s="119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1"/>
      <c r="Q148" s="119"/>
      <c r="R148" s="120"/>
      <c r="S148" s="120"/>
      <c r="T148" s="120"/>
      <c r="U148" s="120"/>
      <c r="V148" s="120"/>
      <c r="W148" s="120"/>
      <c r="X148" s="120"/>
      <c r="Y148" s="120"/>
      <c r="Z148" s="120"/>
      <c r="AA148" s="120"/>
      <c r="AB148" s="120"/>
      <c r="AC148" s="120"/>
      <c r="AD148" s="120"/>
      <c r="AE148" s="121"/>
      <c r="AF148" s="2"/>
    </row>
    <row r="149" spans="1:32">
      <c r="A149" s="2"/>
      <c r="B149" s="119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1"/>
      <c r="Q149" s="119"/>
      <c r="R149" s="120"/>
      <c r="S149" s="120"/>
      <c r="T149" s="120"/>
      <c r="U149" s="120"/>
      <c r="V149" s="120"/>
      <c r="W149" s="120"/>
      <c r="X149" s="120"/>
      <c r="Y149" s="120"/>
      <c r="Z149" s="120"/>
      <c r="AA149" s="120"/>
      <c r="AB149" s="120"/>
      <c r="AC149" s="120"/>
      <c r="AD149" s="120"/>
      <c r="AE149" s="121"/>
      <c r="AF149" s="2"/>
    </row>
    <row r="150" spans="1:32">
      <c r="A150" s="2"/>
      <c r="B150" s="119"/>
      <c r="C150" s="120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1"/>
      <c r="Q150" s="119"/>
      <c r="R150" s="120"/>
      <c r="S150" s="120"/>
      <c r="T150" s="120"/>
      <c r="U150" s="120"/>
      <c r="V150" s="120"/>
      <c r="W150" s="120"/>
      <c r="X150" s="120"/>
      <c r="Y150" s="120"/>
      <c r="Z150" s="120"/>
      <c r="AA150" s="120"/>
      <c r="AB150" s="120"/>
      <c r="AC150" s="120"/>
      <c r="AD150" s="120"/>
      <c r="AE150" s="121"/>
      <c r="AF150" s="2"/>
    </row>
    <row r="151" spans="1:32">
      <c r="A151" s="2"/>
      <c r="B151" s="119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1"/>
      <c r="Q151" s="119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20"/>
      <c r="AD151" s="120"/>
      <c r="AE151" s="121"/>
      <c r="AF151" s="2"/>
    </row>
    <row r="152" spans="1:32">
      <c r="A152" s="2"/>
      <c r="B152" s="119"/>
      <c r="C152" s="120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1"/>
      <c r="Q152" s="119"/>
      <c r="R152" s="120"/>
      <c r="S152" s="120"/>
      <c r="T152" s="120"/>
      <c r="U152" s="120"/>
      <c r="V152" s="120"/>
      <c r="W152" s="120"/>
      <c r="X152" s="120"/>
      <c r="Y152" s="120"/>
      <c r="Z152" s="120"/>
      <c r="AA152" s="120"/>
      <c r="AB152" s="120"/>
      <c r="AC152" s="120"/>
      <c r="AD152" s="120"/>
      <c r="AE152" s="121"/>
      <c r="AF152" s="2"/>
    </row>
    <row r="153" spans="1:32">
      <c r="A153" s="2"/>
      <c r="B153" s="119"/>
      <c r="C153" s="120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1"/>
      <c r="Q153" s="119"/>
      <c r="R153" s="120"/>
      <c r="S153" s="120"/>
      <c r="T153" s="120"/>
      <c r="U153" s="120"/>
      <c r="V153" s="120"/>
      <c r="W153" s="120"/>
      <c r="X153" s="120"/>
      <c r="Y153" s="120"/>
      <c r="Z153" s="120"/>
      <c r="AA153" s="120"/>
      <c r="AB153" s="120"/>
      <c r="AC153" s="120"/>
      <c r="AD153" s="120"/>
      <c r="AE153" s="121"/>
      <c r="AF153" s="2"/>
    </row>
    <row r="154" spans="1:32">
      <c r="A154" s="2"/>
      <c r="B154" s="119"/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1"/>
      <c r="Q154" s="119"/>
      <c r="R154" s="120"/>
      <c r="S154" s="120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1"/>
      <c r="AF154" s="2"/>
    </row>
    <row r="155" spans="1:32">
      <c r="A155" s="2"/>
      <c r="B155" s="122"/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4"/>
      <c r="Q155" s="122"/>
      <c r="R155" s="123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4"/>
      <c r="AF155" s="2"/>
    </row>
    <row r="156" spans="1:32" ht="9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1:32">
      <c r="A157" s="2"/>
      <c r="B157" s="165" t="s">
        <v>19</v>
      </c>
      <c r="C157" s="166"/>
      <c r="D157" s="224" t="s">
        <v>20</v>
      </c>
      <c r="E157" s="225"/>
      <c r="F157" s="225"/>
      <c r="G157" s="225"/>
      <c r="H157" s="225"/>
      <c r="I157" s="224" t="s">
        <v>22</v>
      </c>
      <c r="J157" s="225"/>
      <c r="K157" s="225"/>
      <c r="L157" s="225"/>
      <c r="M157" s="225"/>
      <c r="N157" s="226"/>
      <c r="O157" s="224" t="s">
        <v>23</v>
      </c>
      <c r="P157" s="225"/>
      <c r="Q157" s="225"/>
      <c r="R157" s="225"/>
      <c r="S157" s="225"/>
      <c r="T157" s="226"/>
      <c r="U157" s="224" t="s">
        <v>86</v>
      </c>
      <c r="V157" s="225"/>
      <c r="W157" s="225"/>
      <c r="X157" s="225"/>
      <c r="Y157" s="225"/>
      <c r="Z157" s="226"/>
      <c r="AA157" s="2"/>
      <c r="AB157" s="2"/>
      <c r="AC157" s="2"/>
      <c r="AD157" s="2"/>
      <c r="AE157" s="2"/>
      <c r="AF157" s="2"/>
    </row>
    <row r="158" spans="1:32">
      <c r="A158" s="2"/>
      <c r="B158" s="135">
        <v>8</v>
      </c>
      <c r="C158" s="136"/>
      <c r="D158" s="259">
        <f>IF($B158="","",VLOOKUP($B158,$B$38:$AE$48,3,FALSE))</f>
        <v>0</v>
      </c>
      <c r="E158" s="260"/>
      <c r="F158" s="260"/>
      <c r="G158" s="260"/>
      <c r="H158" s="261"/>
      <c r="I158" s="259" t="str">
        <f>IF($B158="","",VLOOKUP($B158,$B$38:$AE$48,8,FALSE))</f>
        <v/>
      </c>
      <c r="J158" s="260"/>
      <c r="K158" s="260"/>
      <c r="L158" s="260"/>
      <c r="M158" s="260"/>
      <c r="N158" s="261"/>
      <c r="O158" s="259" t="str">
        <f>IF($B158="","",VLOOKUP($B158,$B$38:$AE$48,14,FALSE))</f>
        <v/>
      </c>
      <c r="P158" s="260"/>
      <c r="Q158" s="260"/>
      <c r="R158" s="260"/>
      <c r="S158" s="260"/>
      <c r="T158" s="261"/>
      <c r="U158" s="259" t="str">
        <f>IF($B158="","",VLOOKUP($B158,$B$38:$AE$48,20,FALSE))</f>
        <v/>
      </c>
      <c r="V158" s="260"/>
      <c r="W158" s="260"/>
      <c r="X158" s="260"/>
      <c r="Y158" s="260"/>
      <c r="Z158" s="261"/>
      <c r="AA158" s="2"/>
      <c r="AB158" s="2"/>
      <c r="AC158" s="2"/>
      <c r="AD158" s="2"/>
      <c r="AE158" s="2"/>
      <c r="AF158" s="2"/>
    </row>
    <row r="159" spans="1:32">
      <c r="A159" s="2"/>
      <c r="B159" s="210" t="s">
        <v>34</v>
      </c>
      <c r="C159" s="211"/>
      <c r="D159" s="211"/>
      <c r="E159" s="211"/>
      <c r="F159" s="211"/>
      <c r="G159" s="211"/>
      <c r="H159" s="211"/>
      <c r="I159" s="211"/>
      <c r="J159" s="211"/>
      <c r="K159" s="211"/>
      <c r="L159" s="211"/>
      <c r="M159" s="211"/>
      <c r="N159" s="211"/>
      <c r="O159" s="211"/>
      <c r="P159" s="212"/>
      <c r="Q159" s="210" t="s">
        <v>35</v>
      </c>
      <c r="R159" s="211"/>
      <c r="S159" s="211"/>
      <c r="T159" s="211"/>
      <c r="U159" s="211"/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2"/>
      <c r="AF159" s="2"/>
    </row>
    <row r="160" spans="1:32">
      <c r="A160" s="2"/>
      <c r="B160" s="116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7"/>
      <c r="P160" s="118"/>
      <c r="Q160" s="116"/>
      <c r="R160" s="117"/>
      <c r="S160" s="117"/>
      <c r="T160" s="117"/>
      <c r="U160" s="117"/>
      <c r="V160" s="117"/>
      <c r="W160" s="117"/>
      <c r="X160" s="117"/>
      <c r="Y160" s="117"/>
      <c r="Z160" s="117"/>
      <c r="AA160" s="117"/>
      <c r="AB160" s="117"/>
      <c r="AC160" s="117"/>
      <c r="AD160" s="117"/>
      <c r="AE160" s="118"/>
      <c r="AF160" s="2"/>
    </row>
    <row r="161" spans="1:32">
      <c r="A161" s="2"/>
      <c r="B161" s="119"/>
      <c r="C161" s="120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1"/>
      <c r="Q161" s="119"/>
      <c r="R161" s="120"/>
      <c r="S161" s="120"/>
      <c r="T161" s="120"/>
      <c r="U161" s="120"/>
      <c r="V161" s="120"/>
      <c r="W161" s="120"/>
      <c r="X161" s="120"/>
      <c r="Y161" s="120"/>
      <c r="Z161" s="120"/>
      <c r="AA161" s="120"/>
      <c r="AB161" s="120"/>
      <c r="AC161" s="120"/>
      <c r="AD161" s="120"/>
      <c r="AE161" s="121"/>
      <c r="AF161" s="2"/>
    </row>
    <row r="162" spans="1:32">
      <c r="A162" s="2"/>
      <c r="B162" s="119"/>
      <c r="C162" s="120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1"/>
      <c r="Q162" s="119"/>
      <c r="R162" s="120"/>
      <c r="S162" s="120"/>
      <c r="T162" s="120"/>
      <c r="U162" s="120"/>
      <c r="V162" s="120"/>
      <c r="W162" s="120"/>
      <c r="X162" s="120"/>
      <c r="Y162" s="120"/>
      <c r="Z162" s="120"/>
      <c r="AA162" s="120"/>
      <c r="AB162" s="120"/>
      <c r="AC162" s="120"/>
      <c r="AD162" s="120"/>
      <c r="AE162" s="121"/>
      <c r="AF162" s="2"/>
    </row>
    <row r="163" spans="1:32">
      <c r="A163" s="2"/>
      <c r="B163" s="119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1"/>
      <c r="Q163" s="119"/>
      <c r="R163" s="120"/>
      <c r="S163" s="120"/>
      <c r="T163" s="120"/>
      <c r="U163" s="120"/>
      <c r="V163" s="120"/>
      <c r="W163" s="120"/>
      <c r="X163" s="120"/>
      <c r="Y163" s="120"/>
      <c r="Z163" s="120"/>
      <c r="AA163" s="120"/>
      <c r="AB163" s="120"/>
      <c r="AC163" s="120"/>
      <c r="AD163" s="120"/>
      <c r="AE163" s="121"/>
      <c r="AF163" s="2"/>
    </row>
    <row r="164" spans="1:32">
      <c r="A164" s="2"/>
      <c r="B164" s="119"/>
      <c r="C164" s="120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1"/>
      <c r="Q164" s="119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0"/>
      <c r="AB164" s="120"/>
      <c r="AC164" s="120"/>
      <c r="AD164" s="120"/>
      <c r="AE164" s="121"/>
      <c r="AF164" s="2"/>
    </row>
    <row r="165" spans="1:32">
      <c r="A165" s="2"/>
      <c r="B165" s="119"/>
      <c r="C165" s="120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1"/>
      <c r="Q165" s="119"/>
      <c r="R165" s="120"/>
      <c r="S165" s="120"/>
      <c r="T165" s="120"/>
      <c r="U165" s="120"/>
      <c r="V165" s="120"/>
      <c r="W165" s="120"/>
      <c r="X165" s="120"/>
      <c r="Y165" s="120"/>
      <c r="Z165" s="120"/>
      <c r="AA165" s="120"/>
      <c r="AB165" s="120"/>
      <c r="AC165" s="120"/>
      <c r="AD165" s="120"/>
      <c r="AE165" s="121"/>
      <c r="AF165" s="2"/>
    </row>
    <row r="166" spans="1:32">
      <c r="A166" s="2"/>
      <c r="B166" s="119"/>
      <c r="C166" s="120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1"/>
      <c r="Q166" s="119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20"/>
      <c r="AD166" s="120"/>
      <c r="AE166" s="121"/>
      <c r="AF166" s="2"/>
    </row>
    <row r="167" spans="1:32">
      <c r="A167" s="2"/>
      <c r="B167" s="119"/>
      <c r="C167" s="120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1"/>
      <c r="Q167" s="119"/>
      <c r="R167" s="120"/>
      <c r="S167" s="120"/>
      <c r="T167" s="120"/>
      <c r="U167" s="120"/>
      <c r="V167" s="120"/>
      <c r="W167" s="120"/>
      <c r="X167" s="120"/>
      <c r="Y167" s="120"/>
      <c r="Z167" s="120"/>
      <c r="AA167" s="120"/>
      <c r="AB167" s="120"/>
      <c r="AC167" s="120"/>
      <c r="AD167" s="120"/>
      <c r="AE167" s="121"/>
      <c r="AF167" s="2"/>
    </row>
    <row r="168" spans="1:32">
      <c r="A168" s="2"/>
      <c r="B168" s="119"/>
      <c r="C168" s="120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1"/>
      <c r="Q168" s="119"/>
      <c r="R168" s="120"/>
      <c r="S168" s="120"/>
      <c r="T168" s="120"/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1"/>
      <c r="AF168" s="2"/>
    </row>
    <row r="169" spans="1:32">
      <c r="A169" s="2"/>
      <c r="B169" s="119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1"/>
      <c r="Q169" s="119"/>
      <c r="R169" s="120"/>
      <c r="S169" s="120"/>
      <c r="T169" s="120"/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1"/>
      <c r="AF169" s="2"/>
    </row>
    <row r="170" spans="1:32">
      <c r="A170" s="2"/>
      <c r="B170" s="122"/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4"/>
      <c r="Q170" s="122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4"/>
      <c r="AF170" s="2"/>
    </row>
    <row r="171" spans="1:32" ht="9.6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1:32" ht="15" customHeight="1">
      <c r="A172" s="2"/>
      <c r="B172" s="165" t="s">
        <v>19</v>
      </c>
      <c r="C172" s="166"/>
      <c r="D172" s="224" t="s">
        <v>20</v>
      </c>
      <c r="E172" s="225"/>
      <c r="F172" s="225"/>
      <c r="G172" s="225"/>
      <c r="H172" s="225"/>
      <c r="I172" s="224" t="s">
        <v>22</v>
      </c>
      <c r="J172" s="225"/>
      <c r="K172" s="225"/>
      <c r="L172" s="225"/>
      <c r="M172" s="225"/>
      <c r="N172" s="226"/>
      <c r="O172" s="224" t="s">
        <v>23</v>
      </c>
      <c r="P172" s="225"/>
      <c r="Q172" s="225"/>
      <c r="R172" s="225"/>
      <c r="S172" s="225"/>
      <c r="T172" s="226"/>
      <c r="U172" s="224" t="s">
        <v>86</v>
      </c>
      <c r="V172" s="225"/>
      <c r="W172" s="225"/>
      <c r="X172" s="225"/>
      <c r="Y172" s="225"/>
      <c r="Z172" s="226"/>
      <c r="AA172" s="2"/>
      <c r="AB172" s="2"/>
      <c r="AC172" s="2"/>
      <c r="AD172" s="2"/>
      <c r="AE172" s="2"/>
      <c r="AF172" s="2"/>
    </row>
    <row r="173" spans="1:32">
      <c r="A173" s="2"/>
      <c r="B173" s="135">
        <v>9</v>
      </c>
      <c r="C173" s="136"/>
      <c r="D173" s="259">
        <f>IF($B173="","",VLOOKUP($B173,$B$38:$AE$48,3,FALSE))</f>
        <v>0</v>
      </c>
      <c r="E173" s="260"/>
      <c r="F173" s="260"/>
      <c r="G173" s="260"/>
      <c r="H173" s="261"/>
      <c r="I173" s="259" t="str">
        <f>IF($B173="","",VLOOKUP($B173,$B$38:$AE$48,8,FALSE))</f>
        <v/>
      </c>
      <c r="J173" s="260"/>
      <c r="K173" s="260"/>
      <c r="L173" s="260"/>
      <c r="M173" s="260"/>
      <c r="N173" s="261"/>
      <c r="O173" s="259" t="str">
        <f>IF($B173="","",VLOOKUP($B173,$B$38:$AE$48,14,FALSE))</f>
        <v/>
      </c>
      <c r="P173" s="260"/>
      <c r="Q173" s="260"/>
      <c r="R173" s="260"/>
      <c r="S173" s="260"/>
      <c r="T173" s="261"/>
      <c r="U173" s="259" t="str">
        <f>IF($B173="","",VLOOKUP($B173,$B$38:$AE$48,20,FALSE))</f>
        <v/>
      </c>
      <c r="V173" s="260"/>
      <c r="W173" s="260"/>
      <c r="X173" s="260"/>
      <c r="Y173" s="260"/>
      <c r="Z173" s="261"/>
      <c r="AA173" s="2"/>
      <c r="AB173" s="2"/>
      <c r="AC173" s="2"/>
      <c r="AD173" s="2"/>
      <c r="AE173" s="2"/>
      <c r="AF173" s="2"/>
    </row>
    <row r="174" spans="1:32">
      <c r="A174" s="2"/>
      <c r="B174" s="210" t="s">
        <v>34</v>
      </c>
      <c r="C174" s="211"/>
      <c r="D174" s="211"/>
      <c r="E174" s="211"/>
      <c r="F174" s="211"/>
      <c r="G174" s="211"/>
      <c r="H174" s="211"/>
      <c r="I174" s="211"/>
      <c r="J174" s="211"/>
      <c r="K174" s="211"/>
      <c r="L174" s="211"/>
      <c r="M174" s="211"/>
      <c r="N174" s="211"/>
      <c r="O174" s="211"/>
      <c r="P174" s="212"/>
      <c r="Q174" s="210" t="s">
        <v>35</v>
      </c>
      <c r="R174" s="211"/>
      <c r="S174" s="211"/>
      <c r="T174" s="211"/>
      <c r="U174" s="21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2"/>
      <c r="AF174" s="2"/>
    </row>
    <row r="175" spans="1:32">
      <c r="A175" s="2"/>
      <c r="B175" s="116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7"/>
      <c r="P175" s="118"/>
      <c r="Q175" s="116"/>
      <c r="R175" s="117"/>
      <c r="S175" s="117"/>
      <c r="T175" s="117"/>
      <c r="U175" s="117"/>
      <c r="V175" s="117"/>
      <c r="W175" s="117"/>
      <c r="X175" s="117"/>
      <c r="Y175" s="117"/>
      <c r="Z175" s="117"/>
      <c r="AA175" s="117"/>
      <c r="AB175" s="117"/>
      <c r="AC175" s="117"/>
      <c r="AD175" s="117"/>
      <c r="AE175" s="118"/>
      <c r="AF175" s="2"/>
    </row>
    <row r="176" spans="1:32">
      <c r="A176" s="2"/>
      <c r="B176" s="119"/>
      <c r="C176" s="120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1"/>
      <c r="Q176" s="119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1"/>
      <c r="AF176" s="2"/>
    </row>
    <row r="177" spans="1:32">
      <c r="A177" s="2"/>
      <c r="B177" s="119"/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1"/>
      <c r="Q177" s="119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1"/>
      <c r="AF177" s="2"/>
    </row>
    <row r="178" spans="1:32">
      <c r="A178" s="2"/>
      <c r="B178" s="119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1"/>
      <c r="Q178" s="119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1"/>
      <c r="AF178" s="2"/>
    </row>
    <row r="179" spans="1:32">
      <c r="A179" s="2"/>
      <c r="B179" s="119"/>
      <c r="C179" s="120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1"/>
      <c r="Q179" s="119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1"/>
      <c r="AF179" s="2"/>
    </row>
    <row r="180" spans="1:32">
      <c r="A180" s="2"/>
      <c r="B180" s="119"/>
      <c r="C180" s="120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1"/>
      <c r="Q180" s="119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1"/>
      <c r="AF180" s="2"/>
    </row>
    <row r="181" spans="1:32">
      <c r="A181" s="2"/>
      <c r="B181" s="119"/>
      <c r="C181" s="120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1"/>
      <c r="Q181" s="119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1"/>
      <c r="AF181" s="2"/>
    </row>
    <row r="182" spans="1:32">
      <c r="A182" s="2"/>
      <c r="B182" s="119"/>
      <c r="C182" s="120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1"/>
      <c r="Q182" s="119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1"/>
      <c r="AF182" s="2"/>
    </row>
    <row r="183" spans="1:32">
      <c r="A183" s="2"/>
      <c r="B183" s="119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1"/>
      <c r="Q183" s="119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1"/>
      <c r="AF183" s="2"/>
    </row>
    <row r="184" spans="1:32">
      <c r="A184" s="2"/>
      <c r="B184" s="119"/>
      <c r="C184" s="120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1"/>
      <c r="Q184" s="119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1"/>
      <c r="AF184" s="2"/>
    </row>
    <row r="185" spans="1:32">
      <c r="A185" s="2"/>
      <c r="B185" s="122"/>
      <c r="C185" s="123"/>
      <c r="D185" s="123"/>
      <c r="E185" s="123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4"/>
      <c r="Q185" s="122"/>
      <c r="R185" s="123"/>
      <c r="S185" s="123"/>
      <c r="T185" s="123"/>
      <c r="U185" s="123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4"/>
      <c r="AF185" s="2"/>
    </row>
    <row r="186" spans="1:32" ht="9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1:32" ht="9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1:32">
      <c r="A188" s="2"/>
      <c r="B188" s="165" t="s">
        <v>19</v>
      </c>
      <c r="C188" s="166"/>
      <c r="D188" s="224" t="s">
        <v>20</v>
      </c>
      <c r="E188" s="225"/>
      <c r="F188" s="225"/>
      <c r="G188" s="225"/>
      <c r="H188" s="225"/>
      <c r="I188" s="224" t="s">
        <v>22</v>
      </c>
      <c r="J188" s="225"/>
      <c r="K188" s="225"/>
      <c r="L188" s="225"/>
      <c r="M188" s="225"/>
      <c r="N188" s="226"/>
      <c r="O188" s="224" t="s">
        <v>23</v>
      </c>
      <c r="P188" s="225"/>
      <c r="Q188" s="225"/>
      <c r="R188" s="225"/>
      <c r="S188" s="225"/>
      <c r="T188" s="226"/>
      <c r="U188" s="224" t="s">
        <v>86</v>
      </c>
      <c r="V188" s="225"/>
      <c r="W188" s="225"/>
      <c r="X188" s="225"/>
      <c r="Y188" s="225"/>
      <c r="Z188" s="226"/>
      <c r="AA188" s="2"/>
      <c r="AB188" s="2"/>
      <c r="AC188" s="2"/>
      <c r="AD188" s="2"/>
      <c r="AE188" s="2"/>
      <c r="AF188" s="2"/>
    </row>
    <row r="189" spans="1:32">
      <c r="A189" s="2"/>
      <c r="B189" s="135">
        <v>10</v>
      </c>
      <c r="C189" s="136"/>
      <c r="D189" s="259">
        <f>IF($B189="","",VLOOKUP($B189,$B$38:$AE$48,3,FALSE))</f>
        <v>0</v>
      </c>
      <c r="E189" s="260"/>
      <c r="F189" s="260"/>
      <c r="G189" s="260"/>
      <c r="H189" s="261"/>
      <c r="I189" s="259" t="str">
        <f>IF($B189="","",VLOOKUP($B189,$B$38:$AE$48,8,FALSE))</f>
        <v/>
      </c>
      <c r="J189" s="260"/>
      <c r="K189" s="260"/>
      <c r="L189" s="260"/>
      <c r="M189" s="260"/>
      <c r="N189" s="261"/>
      <c r="O189" s="259" t="str">
        <f>IF($B189="","",VLOOKUP($B189,$B$38:$AE$48,14,FALSE))</f>
        <v/>
      </c>
      <c r="P189" s="260"/>
      <c r="Q189" s="260"/>
      <c r="R189" s="260"/>
      <c r="S189" s="260"/>
      <c r="T189" s="261"/>
      <c r="U189" s="259" t="str">
        <f>IF($B189="","",VLOOKUP($B189,$B$38:$AE$48,20,FALSE))</f>
        <v/>
      </c>
      <c r="V189" s="260"/>
      <c r="W189" s="260"/>
      <c r="X189" s="260"/>
      <c r="Y189" s="260"/>
      <c r="Z189" s="261"/>
      <c r="AA189" s="2"/>
      <c r="AB189" s="2"/>
      <c r="AC189" s="2"/>
      <c r="AD189" s="2"/>
      <c r="AE189" s="2"/>
      <c r="AF189" s="2"/>
    </row>
    <row r="190" spans="1:32">
      <c r="A190" s="2"/>
      <c r="B190" s="210" t="s">
        <v>34</v>
      </c>
      <c r="C190" s="211"/>
      <c r="D190" s="211"/>
      <c r="E190" s="211"/>
      <c r="F190" s="211"/>
      <c r="G190" s="211"/>
      <c r="H190" s="211"/>
      <c r="I190" s="211"/>
      <c r="J190" s="211"/>
      <c r="K190" s="211"/>
      <c r="L190" s="211"/>
      <c r="M190" s="211"/>
      <c r="N190" s="211"/>
      <c r="O190" s="211"/>
      <c r="P190" s="212"/>
      <c r="Q190" s="210" t="s">
        <v>35</v>
      </c>
      <c r="R190" s="211"/>
      <c r="S190" s="211"/>
      <c r="T190" s="211"/>
      <c r="U190" s="211"/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2"/>
      <c r="AF190" s="2"/>
    </row>
    <row r="191" spans="1:32">
      <c r="A191" s="2"/>
      <c r="B191" s="116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7"/>
      <c r="P191" s="118"/>
      <c r="Q191" s="116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8"/>
      <c r="AF191" s="2"/>
    </row>
    <row r="192" spans="1:32">
      <c r="A192" s="2"/>
      <c r="B192" s="119"/>
      <c r="C192" s="120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1"/>
      <c r="Q192" s="119"/>
      <c r="R192" s="120"/>
      <c r="S192" s="120"/>
      <c r="T192" s="120"/>
      <c r="U192" s="120"/>
      <c r="V192" s="120"/>
      <c r="W192" s="120"/>
      <c r="X192" s="120"/>
      <c r="Y192" s="120"/>
      <c r="Z192" s="120"/>
      <c r="AA192" s="120"/>
      <c r="AB192" s="120"/>
      <c r="AC192" s="120"/>
      <c r="AD192" s="120"/>
      <c r="AE192" s="121"/>
      <c r="AF192" s="2"/>
    </row>
    <row r="193" spans="1:32">
      <c r="A193" s="2"/>
      <c r="B193" s="119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1"/>
      <c r="Q193" s="119"/>
      <c r="R193" s="120"/>
      <c r="S193" s="120"/>
      <c r="T193" s="120"/>
      <c r="U193" s="120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1"/>
      <c r="AF193" s="2"/>
    </row>
    <row r="194" spans="1:32">
      <c r="A194" s="2"/>
      <c r="B194" s="119"/>
      <c r="C194" s="120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1"/>
      <c r="Q194" s="119"/>
      <c r="R194" s="120"/>
      <c r="S194" s="120"/>
      <c r="T194" s="120"/>
      <c r="U194" s="120"/>
      <c r="V194" s="120"/>
      <c r="W194" s="120"/>
      <c r="X194" s="120"/>
      <c r="Y194" s="120"/>
      <c r="Z194" s="120"/>
      <c r="AA194" s="120"/>
      <c r="AB194" s="120"/>
      <c r="AC194" s="120"/>
      <c r="AD194" s="120"/>
      <c r="AE194" s="121"/>
      <c r="AF194" s="2"/>
    </row>
    <row r="195" spans="1:32">
      <c r="A195" s="2"/>
      <c r="B195" s="119"/>
      <c r="C195" s="120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1"/>
      <c r="Q195" s="119"/>
      <c r="R195" s="120"/>
      <c r="S195" s="120"/>
      <c r="T195" s="120"/>
      <c r="U195" s="120"/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1"/>
      <c r="AF195" s="2"/>
    </row>
    <row r="196" spans="1:32">
      <c r="A196" s="2"/>
      <c r="B196" s="119"/>
      <c r="C196" s="120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1"/>
      <c r="Q196" s="119"/>
      <c r="R196" s="120"/>
      <c r="S196" s="120"/>
      <c r="T196" s="120"/>
      <c r="U196" s="120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1"/>
      <c r="AF196" s="2"/>
    </row>
    <row r="197" spans="1:32">
      <c r="A197" s="2"/>
      <c r="B197" s="119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1"/>
      <c r="Q197" s="119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  <c r="AC197" s="120"/>
      <c r="AD197" s="120"/>
      <c r="AE197" s="121"/>
      <c r="AF197" s="2"/>
    </row>
    <row r="198" spans="1:32">
      <c r="A198" s="2"/>
      <c r="B198" s="119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1"/>
      <c r="Q198" s="119"/>
      <c r="R198" s="120"/>
      <c r="S198" s="120"/>
      <c r="T198" s="120"/>
      <c r="U198" s="120"/>
      <c r="V198" s="120"/>
      <c r="W198" s="120"/>
      <c r="X198" s="120"/>
      <c r="Y198" s="120"/>
      <c r="Z198" s="120"/>
      <c r="AA198" s="120"/>
      <c r="AB198" s="120"/>
      <c r="AC198" s="120"/>
      <c r="AD198" s="120"/>
      <c r="AE198" s="121"/>
      <c r="AF198" s="2"/>
    </row>
    <row r="199" spans="1:32">
      <c r="A199" s="2"/>
      <c r="B199" s="119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1"/>
      <c r="Q199" s="119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  <c r="AC199" s="120"/>
      <c r="AD199" s="120"/>
      <c r="AE199" s="121"/>
      <c r="AF199" s="2"/>
    </row>
    <row r="200" spans="1:32">
      <c r="A200" s="2"/>
      <c r="B200" s="119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1"/>
      <c r="Q200" s="119"/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1"/>
      <c r="AF200" s="2"/>
    </row>
    <row r="201" spans="1:32">
      <c r="A201" s="2"/>
      <c r="B201" s="122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4"/>
      <c r="Q201" s="122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4"/>
      <c r="AF201" s="2"/>
    </row>
    <row r="202" spans="1:32" ht="9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1:32">
      <c r="A203" s="2"/>
      <c r="B203" s="165" t="s">
        <v>19</v>
      </c>
      <c r="C203" s="166"/>
      <c r="D203" s="224" t="s">
        <v>20</v>
      </c>
      <c r="E203" s="225"/>
      <c r="F203" s="225"/>
      <c r="G203" s="225"/>
      <c r="H203" s="225"/>
      <c r="I203" s="224" t="s">
        <v>22</v>
      </c>
      <c r="J203" s="225"/>
      <c r="K203" s="225"/>
      <c r="L203" s="225"/>
      <c r="M203" s="225"/>
      <c r="N203" s="226"/>
      <c r="O203" s="224" t="s">
        <v>23</v>
      </c>
      <c r="P203" s="225"/>
      <c r="Q203" s="225"/>
      <c r="R203" s="225"/>
      <c r="S203" s="225"/>
      <c r="T203" s="226"/>
      <c r="U203" s="224" t="s">
        <v>86</v>
      </c>
      <c r="V203" s="225"/>
      <c r="W203" s="225"/>
      <c r="X203" s="225"/>
      <c r="Y203" s="225"/>
      <c r="Z203" s="226"/>
      <c r="AA203" s="2"/>
      <c r="AB203" s="2"/>
      <c r="AC203" s="2"/>
      <c r="AD203" s="2"/>
      <c r="AE203" s="2"/>
      <c r="AF203" s="2"/>
    </row>
    <row r="204" spans="1:32">
      <c r="A204" s="2"/>
      <c r="B204" s="135"/>
      <c r="C204" s="136"/>
      <c r="D204" s="259" t="str">
        <f>IF($B204="","",VLOOKUP($B204,$B$38:$AE$48,3,FALSE))</f>
        <v/>
      </c>
      <c r="E204" s="260"/>
      <c r="F204" s="260"/>
      <c r="G204" s="260"/>
      <c r="H204" s="261"/>
      <c r="I204" s="259" t="str">
        <f>IF($B204="","",VLOOKUP($B204,$B$38:$AE$48,8,FALSE))</f>
        <v/>
      </c>
      <c r="J204" s="260"/>
      <c r="K204" s="260"/>
      <c r="L204" s="260"/>
      <c r="M204" s="260"/>
      <c r="N204" s="261"/>
      <c r="O204" s="259" t="str">
        <f>IF($B204="","",VLOOKUP($B204,$B$38:$AE$48,14,FALSE))</f>
        <v/>
      </c>
      <c r="P204" s="260"/>
      <c r="Q204" s="260"/>
      <c r="R204" s="260"/>
      <c r="S204" s="260"/>
      <c r="T204" s="261"/>
      <c r="U204" s="259" t="str">
        <f>IF($B204="","",VLOOKUP($B204,$B$38:$AE$48,20,FALSE))</f>
        <v/>
      </c>
      <c r="V204" s="260"/>
      <c r="W204" s="260"/>
      <c r="X204" s="260"/>
      <c r="Y204" s="260"/>
      <c r="Z204" s="261"/>
      <c r="AA204" s="2"/>
      <c r="AB204" s="2"/>
      <c r="AC204" s="2"/>
      <c r="AD204" s="2"/>
      <c r="AE204" s="2"/>
      <c r="AF204" s="2"/>
    </row>
    <row r="205" spans="1:32">
      <c r="A205" s="2"/>
      <c r="B205" s="210" t="s">
        <v>34</v>
      </c>
      <c r="C205" s="211"/>
      <c r="D205" s="211"/>
      <c r="E205" s="211"/>
      <c r="F205" s="211"/>
      <c r="G205" s="211"/>
      <c r="H205" s="211"/>
      <c r="I205" s="211"/>
      <c r="J205" s="211"/>
      <c r="K205" s="211"/>
      <c r="L205" s="211"/>
      <c r="M205" s="211"/>
      <c r="N205" s="211"/>
      <c r="O205" s="211"/>
      <c r="P205" s="212"/>
      <c r="Q205" s="210" t="s">
        <v>35</v>
      </c>
      <c r="R205" s="211"/>
      <c r="S205" s="211"/>
      <c r="T205" s="211"/>
      <c r="U205" s="211"/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2"/>
      <c r="AF205" s="2"/>
    </row>
    <row r="206" spans="1:32">
      <c r="A206" s="2"/>
      <c r="B206" s="116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7"/>
      <c r="P206" s="118"/>
      <c r="Q206" s="116"/>
      <c r="R206" s="117"/>
      <c r="S206" s="117"/>
      <c r="T206" s="117"/>
      <c r="U206" s="117"/>
      <c r="V206" s="117"/>
      <c r="W206" s="117"/>
      <c r="X206" s="117"/>
      <c r="Y206" s="117"/>
      <c r="Z206" s="117"/>
      <c r="AA206" s="117"/>
      <c r="AB206" s="117"/>
      <c r="AC206" s="117"/>
      <c r="AD206" s="117"/>
      <c r="AE206" s="118"/>
      <c r="AF206" s="2"/>
    </row>
    <row r="207" spans="1:32">
      <c r="A207" s="2"/>
      <c r="B207" s="119"/>
      <c r="C207" s="120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1"/>
      <c r="Q207" s="119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1"/>
      <c r="AF207" s="2"/>
    </row>
    <row r="208" spans="1:32">
      <c r="A208" s="2"/>
      <c r="B208" s="119"/>
      <c r="C208" s="120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1"/>
      <c r="Q208" s="119"/>
      <c r="R208" s="120"/>
      <c r="S208" s="120"/>
      <c r="T208" s="120"/>
      <c r="U208" s="120"/>
      <c r="V208" s="120"/>
      <c r="W208" s="120"/>
      <c r="X208" s="120"/>
      <c r="Y208" s="120"/>
      <c r="Z208" s="120"/>
      <c r="AA208" s="120"/>
      <c r="AB208" s="120"/>
      <c r="AC208" s="120"/>
      <c r="AD208" s="120"/>
      <c r="AE208" s="121"/>
      <c r="AF208" s="2"/>
    </row>
    <row r="209" spans="1:32">
      <c r="A209" s="2"/>
      <c r="B209" s="119"/>
      <c r="C209" s="120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1"/>
      <c r="Q209" s="119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1"/>
      <c r="AF209" s="2"/>
    </row>
    <row r="210" spans="1:32">
      <c r="A210" s="2"/>
      <c r="B210" s="119"/>
      <c r="C210" s="120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1"/>
      <c r="Q210" s="119"/>
      <c r="R210" s="120"/>
      <c r="S210" s="120"/>
      <c r="T210" s="120"/>
      <c r="U210" s="120"/>
      <c r="V210" s="120"/>
      <c r="W210" s="120"/>
      <c r="X210" s="120"/>
      <c r="Y210" s="120"/>
      <c r="Z210" s="120"/>
      <c r="AA210" s="120"/>
      <c r="AB210" s="120"/>
      <c r="AC210" s="120"/>
      <c r="AD210" s="120"/>
      <c r="AE210" s="121"/>
      <c r="AF210" s="2"/>
    </row>
    <row r="211" spans="1:32">
      <c r="A211" s="2"/>
      <c r="B211" s="119"/>
      <c r="C211" s="120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1"/>
      <c r="Q211" s="119"/>
      <c r="R211" s="120"/>
      <c r="S211" s="120"/>
      <c r="T211" s="120"/>
      <c r="U211" s="120"/>
      <c r="V211" s="120"/>
      <c r="W211" s="120"/>
      <c r="X211" s="120"/>
      <c r="Y211" s="120"/>
      <c r="Z211" s="120"/>
      <c r="AA211" s="120"/>
      <c r="AB211" s="120"/>
      <c r="AC211" s="120"/>
      <c r="AD211" s="120"/>
      <c r="AE211" s="121"/>
      <c r="AF211" s="2"/>
    </row>
    <row r="212" spans="1:32">
      <c r="A212" s="2"/>
      <c r="B212" s="119"/>
      <c r="C212" s="120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1"/>
      <c r="Q212" s="119"/>
      <c r="R212" s="120"/>
      <c r="S212" s="120"/>
      <c r="T212" s="120"/>
      <c r="U212" s="120"/>
      <c r="V212" s="120"/>
      <c r="W212" s="120"/>
      <c r="X212" s="120"/>
      <c r="Y212" s="120"/>
      <c r="Z212" s="120"/>
      <c r="AA212" s="120"/>
      <c r="AB212" s="120"/>
      <c r="AC212" s="120"/>
      <c r="AD212" s="120"/>
      <c r="AE212" s="121"/>
      <c r="AF212" s="2"/>
    </row>
    <row r="213" spans="1:32">
      <c r="A213" s="2"/>
      <c r="B213" s="119"/>
      <c r="C213" s="120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1"/>
      <c r="Q213" s="119"/>
      <c r="R213" s="120"/>
      <c r="S213" s="120"/>
      <c r="T213" s="120"/>
      <c r="U213" s="120"/>
      <c r="V213" s="120"/>
      <c r="W213" s="120"/>
      <c r="X213" s="120"/>
      <c r="Y213" s="120"/>
      <c r="Z213" s="120"/>
      <c r="AA213" s="120"/>
      <c r="AB213" s="120"/>
      <c r="AC213" s="120"/>
      <c r="AD213" s="120"/>
      <c r="AE213" s="121"/>
      <c r="AF213" s="2"/>
    </row>
    <row r="214" spans="1:32">
      <c r="A214" s="2"/>
      <c r="B214" s="119"/>
      <c r="C214" s="120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1"/>
      <c r="Q214" s="119"/>
      <c r="R214" s="120"/>
      <c r="S214" s="120"/>
      <c r="T214" s="120"/>
      <c r="U214" s="120"/>
      <c r="V214" s="120"/>
      <c r="W214" s="120"/>
      <c r="X214" s="120"/>
      <c r="Y214" s="120"/>
      <c r="Z214" s="120"/>
      <c r="AA214" s="120"/>
      <c r="AB214" s="120"/>
      <c r="AC214" s="120"/>
      <c r="AD214" s="120"/>
      <c r="AE214" s="121"/>
      <c r="AF214" s="2"/>
    </row>
    <row r="215" spans="1:32">
      <c r="A215" s="2"/>
      <c r="B215" s="119"/>
      <c r="C215" s="12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1"/>
      <c r="Q215" s="119"/>
      <c r="R215" s="120"/>
      <c r="S215" s="120"/>
      <c r="T215" s="120"/>
      <c r="U215" s="120"/>
      <c r="V215" s="120"/>
      <c r="W215" s="120"/>
      <c r="X215" s="120"/>
      <c r="Y215" s="120"/>
      <c r="Z215" s="120"/>
      <c r="AA215" s="120"/>
      <c r="AB215" s="120"/>
      <c r="AC215" s="120"/>
      <c r="AD215" s="120"/>
      <c r="AE215" s="121"/>
      <c r="AF215" s="2"/>
    </row>
    <row r="216" spans="1:32">
      <c r="A216" s="2"/>
      <c r="B216" s="122"/>
      <c r="C216" s="123"/>
      <c r="D216" s="123"/>
      <c r="E216" s="123"/>
      <c r="F216" s="123"/>
      <c r="G216" s="123"/>
      <c r="H216" s="123"/>
      <c r="I216" s="123"/>
      <c r="J216" s="123"/>
      <c r="K216" s="123"/>
      <c r="L216" s="123"/>
      <c r="M216" s="123"/>
      <c r="N216" s="123"/>
      <c r="O216" s="123"/>
      <c r="P216" s="124"/>
      <c r="Q216" s="122"/>
      <c r="R216" s="123"/>
      <c r="S216" s="123"/>
      <c r="T216" s="123"/>
      <c r="U216" s="123"/>
      <c r="V216" s="123"/>
      <c r="W216" s="123"/>
      <c r="X216" s="123"/>
      <c r="Y216" s="123"/>
      <c r="Z216" s="123"/>
      <c r="AA216" s="123"/>
      <c r="AB216" s="123"/>
      <c r="AC216" s="123"/>
      <c r="AD216" s="123"/>
      <c r="AE216" s="124"/>
      <c r="AF216" s="2"/>
    </row>
    <row r="217" spans="1:32" ht="9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>
      <c r="A218" s="2"/>
      <c r="B218" s="165" t="s">
        <v>19</v>
      </c>
      <c r="C218" s="166"/>
      <c r="D218" s="224" t="s">
        <v>20</v>
      </c>
      <c r="E218" s="225"/>
      <c r="F218" s="225"/>
      <c r="G218" s="225"/>
      <c r="H218" s="225"/>
      <c r="I218" s="224" t="s">
        <v>22</v>
      </c>
      <c r="J218" s="225"/>
      <c r="K218" s="225"/>
      <c r="L218" s="225"/>
      <c r="M218" s="225"/>
      <c r="N218" s="226"/>
      <c r="O218" s="224" t="s">
        <v>23</v>
      </c>
      <c r="P218" s="225"/>
      <c r="Q218" s="225"/>
      <c r="R218" s="225"/>
      <c r="S218" s="225"/>
      <c r="T218" s="226"/>
      <c r="U218" s="224" t="s">
        <v>86</v>
      </c>
      <c r="V218" s="225"/>
      <c r="W218" s="225"/>
      <c r="X218" s="225"/>
      <c r="Y218" s="225"/>
      <c r="Z218" s="226"/>
      <c r="AA218" s="2"/>
      <c r="AB218" s="2"/>
      <c r="AC218" s="2"/>
      <c r="AD218" s="2"/>
      <c r="AE218" s="2"/>
      <c r="AF218" s="2"/>
    </row>
    <row r="219" spans="1:32">
      <c r="A219" s="2"/>
      <c r="B219" s="135"/>
      <c r="C219" s="136"/>
      <c r="D219" s="259" t="str">
        <f>IF($B219="","",VLOOKUP($B219,$B$38:$AE$48,3,FALSE))</f>
        <v/>
      </c>
      <c r="E219" s="260"/>
      <c r="F219" s="260"/>
      <c r="G219" s="260"/>
      <c r="H219" s="261"/>
      <c r="I219" s="259" t="str">
        <f>IF($B219="","",VLOOKUP($B219,$B$38:$AE$48,8,FALSE))</f>
        <v/>
      </c>
      <c r="J219" s="260"/>
      <c r="K219" s="260"/>
      <c r="L219" s="260"/>
      <c r="M219" s="260"/>
      <c r="N219" s="261"/>
      <c r="O219" s="259" t="str">
        <f>IF($B219="","",VLOOKUP($B219,$B$38:$AE$48,14,FALSE))</f>
        <v/>
      </c>
      <c r="P219" s="260"/>
      <c r="Q219" s="260"/>
      <c r="R219" s="260"/>
      <c r="S219" s="260"/>
      <c r="T219" s="261"/>
      <c r="U219" s="259" t="str">
        <f>IF($B219="","",VLOOKUP($B219,$B$38:$AE$48,20,FALSE))</f>
        <v/>
      </c>
      <c r="V219" s="260"/>
      <c r="W219" s="260"/>
      <c r="X219" s="260"/>
      <c r="Y219" s="260"/>
      <c r="Z219" s="261"/>
      <c r="AA219" s="2"/>
      <c r="AB219" s="2"/>
      <c r="AC219" s="2"/>
      <c r="AD219" s="2"/>
      <c r="AE219" s="2"/>
      <c r="AF219" s="2"/>
    </row>
    <row r="220" spans="1:32">
      <c r="A220" s="2"/>
      <c r="B220" s="210" t="s">
        <v>34</v>
      </c>
      <c r="C220" s="211"/>
      <c r="D220" s="211"/>
      <c r="E220" s="211"/>
      <c r="F220" s="211"/>
      <c r="G220" s="211"/>
      <c r="H220" s="211"/>
      <c r="I220" s="211"/>
      <c r="J220" s="211"/>
      <c r="K220" s="211"/>
      <c r="L220" s="211"/>
      <c r="M220" s="211"/>
      <c r="N220" s="211"/>
      <c r="O220" s="211"/>
      <c r="P220" s="212"/>
      <c r="Q220" s="210" t="s">
        <v>35</v>
      </c>
      <c r="R220" s="211"/>
      <c r="S220" s="211"/>
      <c r="T220" s="211"/>
      <c r="U220" s="21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2"/>
      <c r="AF220" s="2"/>
    </row>
    <row r="221" spans="1:32">
      <c r="A221" s="2"/>
      <c r="B221" s="116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7"/>
      <c r="P221" s="118"/>
      <c r="Q221" s="116"/>
      <c r="R221" s="117"/>
      <c r="S221" s="117"/>
      <c r="T221" s="117"/>
      <c r="U221" s="117"/>
      <c r="V221" s="117"/>
      <c r="W221" s="117"/>
      <c r="X221" s="117"/>
      <c r="Y221" s="117"/>
      <c r="Z221" s="117"/>
      <c r="AA221" s="117"/>
      <c r="AB221" s="117"/>
      <c r="AC221" s="117"/>
      <c r="AD221" s="117"/>
      <c r="AE221" s="118"/>
      <c r="AF221" s="2"/>
    </row>
    <row r="222" spans="1:32">
      <c r="A222" s="2"/>
      <c r="B222" s="119"/>
      <c r="C222" s="120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1"/>
      <c r="Q222" s="119"/>
      <c r="R222" s="120"/>
      <c r="S222" s="120"/>
      <c r="T222" s="120"/>
      <c r="U222" s="120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1"/>
      <c r="AF222" s="2"/>
    </row>
    <row r="223" spans="1:32">
      <c r="A223" s="2"/>
      <c r="B223" s="119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1"/>
      <c r="Q223" s="119"/>
      <c r="R223" s="120"/>
      <c r="S223" s="120"/>
      <c r="T223" s="120"/>
      <c r="U223" s="120"/>
      <c r="V223" s="120"/>
      <c r="W223" s="120"/>
      <c r="X223" s="120"/>
      <c r="Y223" s="120"/>
      <c r="Z223" s="120"/>
      <c r="AA223" s="120"/>
      <c r="AB223" s="120"/>
      <c r="AC223" s="120"/>
      <c r="AD223" s="120"/>
      <c r="AE223" s="121"/>
      <c r="AF223" s="2"/>
    </row>
    <row r="224" spans="1:32">
      <c r="A224" s="2"/>
      <c r="B224" s="119"/>
      <c r="C224" s="120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1"/>
      <c r="Q224" s="119"/>
      <c r="R224" s="120"/>
      <c r="S224" s="120"/>
      <c r="T224" s="120"/>
      <c r="U224" s="120"/>
      <c r="V224" s="120"/>
      <c r="W224" s="120"/>
      <c r="X224" s="120"/>
      <c r="Y224" s="120"/>
      <c r="Z224" s="120"/>
      <c r="AA224" s="120"/>
      <c r="AB224" s="120"/>
      <c r="AC224" s="120"/>
      <c r="AD224" s="120"/>
      <c r="AE224" s="121"/>
      <c r="AF224" s="2"/>
    </row>
    <row r="225" spans="1:32">
      <c r="A225" s="2"/>
      <c r="B225" s="119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1"/>
      <c r="Q225" s="119"/>
      <c r="R225" s="120"/>
      <c r="S225" s="120"/>
      <c r="T225" s="120"/>
      <c r="U225" s="120"/>
      <c r="V225" s="120"/>
      <c r="W225" s="120"/>
      <c r="X225" s="120"/>
      <c r="Y225" s="120"/>
      <c r="Z225" s="120"/>
      <c r="AA225" s="120"/>
      <c r="AB225" s="120"/>
      <c r="AC225" s="120"/>
      <c r="AD225" s="120"/>
      <c r="AE225" s="121"/>
      <c r="AF225" s="2"/>
    </row>
    <row r="226" spans="1:32">
      <c r="A226" s="2"/>
      <c r="B226" s="119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1"/>
      <c r="Q226" s="119"/>
      <c r="R226" s="120"/>
      <c r="S226" s="120"/>
      <c r="T226" s="120"/>
      <c r="U226" s="120"/>
      <c r="V226" s="120"/>
      <c r="W226" s="120"/>
      <c r="X226" s="120"/>
      <c r="Y226" s="120"/>
      <c r="Z226" s="120"/>
      <c r="AA226" s="120"/>
      <c r="AB226" s="120"/>
      <c r="AC226" s="120"/>
      <c r="AD226" s="120"/>
      <c r="AE226" s="121"/>
      <c r="AF226" s="2"/>
    </row>
    <row r="227" spans="1:32">
      <c r="A227" s="2"/>
      <c r="B227" s="119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1"/>
      <c r="Q227" s="119"/>
      <c r="R227" s="120"/>
      <c r="S227" s="120"/>
      <c r="T227" s="120"/>
      <c r="U227" s="120"/>
      <c r="V227" s="120"/>
      <c r="W227" s="120"/>
      <c r="X227" s="120"/>
      <c r="Y227" s="120"/>
      <c r="Z227" s="120"/>
      <c r="AA227" s="120"/>
      <c r="AB227" s="120"/>
      <c r="AC227" s="120"/>
      <c r="AD227" s="120"/>
      <c r="AE227" s="121"/>
      <c r="AF227" s="2"/>
    </row>
    <row r="228" spans="1:32">
      <c r="A228" s="2"/>
      <c r="B228" s="119"/>
      <c r="C228" s="120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1"/>
      <c r="Q228" s="119"/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1"/>
      <c r="AF228" s="2"/>
    </row>
    <row r="229" spans="1:32">
      <c r="A229" s="2"/>
      <c r="B229" s="119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1"/>
      <c r="Q229" s="119"/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1"/>
      <c r="AF229" s="2"/>
    </row>
    <row r="230" spans="1:32">
      <c r="A230" s="2"/>
      <c r="B230" s="119"/>
      <c r="C230" s="120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1"/>
      <c r="Q230" s="119"/>
      <c r="R230" s="120"/>
      <c r="S230" s="120"/>
      <c r="T230" s="120"/>
      <c r="U230" s="120"/>
      <c r="V230" s="120"/>
      <c r="W230" s="120"/>
      <c r="X230" s="120"/>
      <c r="Y230" s="120"/>
      <c r="Z230" s="120"/>
      <c r="AA230" s="120"/>
      <c r="AB230" s="120"/>
      <c r="AC230" s="120"/>
      <c r="AD230" s="120"/>
      <c r="AE230" s="121"/>
      <c r="AF230" s="2"/>
    </row>
    <row r="231" spans="1:32">
      <c r="A231" s="2"/>
      <c r="B231" s="122"/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4"/>
      <c r="Q231" s="122"/>
      <c r="R231" s="123"/>
      <c r="S231" s="123"/>
      <c r="T231" s="123"/>
      <c r="U231" s="123"/>
      <c r="V231" s="123"/>
      <c r="W231" s="123"/>
      <c r="X231" s="123"/>
      <c r="Y231" s="123"/>
      <c r="Z231" s="123"/>
      <c r="AA231" s="123"/>
      <c r="AB231" s="123"/>
      <c r="AC231" s="123"/>
      <c r="AD231" s="123"/>
      <c r="AE231" s="124"/>
      <c r="AF231" s="2"/>
    </row>
    <row r="232" spans="1:32" ht="9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spans="1:3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spans="1:3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spans="1:3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</sheetData>
  <sheetProtection password="EC9C" sheet="1" scenarios="1" formatCells="0" formatRows="0"/>
  <mergeCells count="244">
    <mergeCell ref="D46:H46"/>
    <mergeCell ref="D47:H47"/>
    <mergeCell ref="B2:H3"/>
    <mergeCell ref="I45:N45"/>
    <mergeCell ref="B46:C46"/>
    <mergeCell ref="B39:C39"/>
    <mergeCell ref="D39:H39"/>
    <mergeCell ref="I39:N39"/>
    <mergeCell ref="B47:C47"/>
    <mergeCell ref="I36:N37"/>
    <mergeCell ref="B36:C37"/>
    <mergeCell ref="B40:C40"/>
    <mergeCell ref="B43:C43"/>
    <mergeCell ref="B44:C44"/>
    <mergeCell ref="B45:C45"/>
    <mergeCell ref="B27:N28"/>
    <mergeCell ref="B29:J31"/>
    <mergeCell ref="B38:C38"/>
    <mergeCell ref="D38:H38"/>
    <mergeCell ref="B34:N35"/>
    <mergeCell ref="K29:V31"/>
    <mergeCell ref="D36:H37"/>
    <mergeCell ref="D40:H40"/>
    <mergeCell ref="O40:T40"/>
    <mergeCell ref="O36:T37"/>
    <mergeCell ref="U36:Z37"/>
    <mergeCell ref="O47:T47"/>
    <mergeCell ref="U47:Z47"/>
    <mergeCell ref="O41:T41"/>
    <mergeCell ref="U41:Z41"/>
    <mergeCell ref="I42:N42"/>
    <mergeCell ref="O42:T42"/>
    <mergeCell ref="U42:Z42"/>
    <mergeCell ref="I43:N43"/>
    <mergeCell ref="O43:T43"/>
    <mergeCell ref="U43:Z43"/>
    <mergeCell ref="I44:N44"/>
    <mergeCell ref="O44:T44"/>
    <mergeCell ref="U44:Z44"/>
    <mergeCell ref="I41:N41"/>
    <mergeCell ref="I46:N46"/>
    <mergeCell ref="O46:T46"/>
    <mergeCell ref="U46:Z46"/>
    <mergeCell ref="I47:N47"/>
    <mergeCell ref="I38:N38"/>
    <mergeCell ref="O38:T38"/>
    <mergeCell ref="U38:Z38"/>
    <mergeCell ref="I40:N40"/>
    <mergeCell ref="Y4:AA5"/>
    <mergeCell ref="AB4:AF5"/>
    <mergeCell ref="B5:M6"/>
    <mergeCell ref="J8:W10"/>
    <mergeCell ref="B12:AE14"/>
    <mergeCell ref="P16:Q17"/>
    <mergeCell ref="B19:N20"/>
    <mergeCell ref="B21:J22"/>
    <mergeCell ref="B23:J24"/>
    <mergeCell ref="S23:T24"/>
    <mergeCell ref="U23:V24"/>
    <mergeCell ref="K23:L24"/>
    <mergeCell ref="K21:V22"/>
    <mergeCell ref="M23:N24"/>
    <mergeCell ref="O23:P24"/>
    <mergeCell ref="Q23:R24"/>
    <mergeCell ref="U40:Z40"/>
    <mergeCell ref="O39:T39"/>
    <mergeCell ref="U39:Z39"/>
    <mergeCell ref="O45:T45"/>
    <mergeCell ref="U45:Z45"/>
    <mergeCell ref="D41:H41"/>
    <mergeCell ref="D42:H42"/>
    <mergeCell ref="D43:H43"/>
    <mergeCell ref="D44:H44"/>
    <mergeCell ref="D45:H45"/>
    <mergeCell ref="B52:P52"/>
    <mergeCell ref="Q52:AE52"/>
    <mergeCell ref="B53:P63"/>
    <mergeCell ref="Q53:AE63"/>
    <mergeCell ref="B51:C51"/>
    <mergeCell ref="B50:C50"/>
    <mergeCell ref="O65:T65"/>
    <mergeCell ref="U65:Z65"/>
    <mergeCell ref="D65:H65"/>
    <mergeCell ref="I65:N65"/>
    <mergeCell ref="D51:H51"/>
    <mergeCell ref="I51:N51"/>
    <mergeCell ref="O51:T51"/>
    <mergeCell ref="U51:Z51"/>
    <mergeCell ref="D50:H50"/>
    <mergeCell ref="I50:N50"/>
    <mergeCell ref="O50:T50"/>
    <mergeCell ref="U50:Z50"/>
    <mergeCell ref="O66:T66"/>
    <mergeCell ref="U66:Z66"/>
    <mergeCell ref="B67:P67"/>
    <mergeCell ref="Q67:AE67"/>
    <mergeCell ref="B68:P78"/>
    <mergeCell ref="Q68:AE78"/>
    <mergeCell ref="B65:C65"/>
    <mergeCell ref="B66:C66"/>
    <mergeCell ref="D66:H66"/>
    <mergeCell ref="I66:N66"/>
    <mergeCell ref="I81:N81"/>
    <mergeCell ref="O81:T81"/>
    <mergeCell ref="U81:Z81"/>
    <mergeCell ref="B80:C80"/>
    <mergeCell ref="D80:H80"/>
    <mergeCell ref="I80:N80"/>
    <mergeCell ref="O80:T80"/>
    <mergeCell ref="U80:Z80"/>
    <mergeCell ref="I97:N97"/>
    <mergeCell ref="O97:T97"/>
    <mergeCell ref="U97:Z97"/>
    <mergeCell ref="B82:P82"/>
    <mergeCell ref="Q82:AE82"/>
    <mergeCell ref="B83:P93"/>
    <mergeCell ref="Q83:AE93"/>
    <mergeCell ref="B96:C96"/>
    <mergeCell ref="D96:H96"/>
    <mergeCell ref="I96:N96"/>
    <mergeCell ref="O96:T96"/>
    <mergeCell ref="U96:Z96"/>
    <mergeCell ref="B97:C97"/>
    <mergeCell ref="D97:H97"/>
    <mergeCell ref="B81:C81"/>
    <mergeCell ref="D81:H81"/>
    <mergeCell ref="B98:P98"/>
    <mergeCell ref="Q98:AE98"/>
    <mergeCell ref="B99:P109"/>
    <mergeCell ref="Q99:AE109"/>
    <mergeCell ref="B111:C111"/>
    <mergeCell ref="D111:H111"/>
    <mergeCell ref="I111:N111"/>
    <mergeCell ref="O111:T111"/>
    <mergeCell ref="U111:Z111"/>
    <mergeCell ref="D142:H142"/>
    <mergeCell ref="I142:N142"/>
    <mergeCell ref="O142:T142"/>
    <mergeCell ref="U142:Z142"/>
    <mergeCell ref="B128:P128"/>
    <mergeCell ref="Q128:AE128"/>
    <mergeCell ref="B129:P139"/>
    <mergeCell ref="Q129:AE139"/>
    <mergeCell ref="U112:Z112"/>
    <mergeCell ref="B112:C112"/>
    <mergeCell ref="D112:H112"/>
    <mergeCell ref="I112:N112"/>
    <mergeCell ref="O112:T112"/>
    <mergeCell ref="B145:P155"/>
    <mergeCell ref="Q145:AE155"/>
    <mergeCell ref="B113:P113"/>
    <mergeCell ref="Q113:AE113"/>
    <mergeCell ref="B114:P124"/>
    <mergeCell ref="Q114:AE124"/>
    <mergeCell ref="B126:C126"/>
    <mergeCell ref="D126:H126"/>
    <mergeCell ref="I126:N126"/>
    <mergeCell ref="O126:T126"/>
    <mergeCell ref="U126:Z126"/>
    <mergeCell ref="B143:C143"/>
    <mergeCell ref="D143:H143"/>
    <mergeCell ref="B127:C127"/>
    <mergeCell ref="D127:H127"/>
    <mergeCell ref="I127:N127"/>
    <mergeCell ref="O127:T127"/>
    <mergeCell ref="U127:Z127"/>
    <mergeCell ref="I143:N143"/>
    <mergeCell ref="O143:T143"/>
    <mergeCell ref="U143:Z143"/>
    <mergeCell ref="B144:P144"/>
    <mergeCell ref="Q144:AE144"/>
    <mergeCell ref="B142:C142"/>
    <mergeCell ref="I157:N157"/>
    <mergeCell ref="O157:T157"/>
    <mergeCell ref="U157:Z157"/>
    <mergeCell ref="B158:C158"/>
    <mergeCell ref="D158:H158"/>
    <mergeCell ref="I158:N158"/>
    <mergeCell ref="O158:T158"/>
    <mergeCell ref="U158:Z158"/>
    <mergeCell ref="B157:C157"/>
    <mergeCell ref="D157:H157"/>
    <mergeCell ref="B159:P159"/>
    <mergeCell ref="Q159:AE159"/>
    <mergeCell ref="B160:P170"/>
    <mergeCell ref="Q160:AE170"/>
    <mergeCell ref="B172:C172"/>
    <mergeCell ref="D172:H172"/>
    <mergeCell ref="I172:N172"/>
    <mergeCell ref="O172:T172"/>
    <mergeCell ref="U172:Z172"/>
    <mergeCell ref="D189:H189"/>
    <mergeCell ref="I189:N189"/>
    <mergeCell ref="O189:T189"/>
    <mergeCell ref="U189:Z189"/>
    <mergeCell ref="B188:C188"/>
    <mergeCell ref="D188:H188"/>
    <mergeCell ref="I173:N173"/>
    <mergeCell ref="O173:T173"/>
    <mergeCell ref="U173:Z173"/>
    <mergeCell ref="B174:P174"/>
    <mergeCell ref="Q174:AE174"/>
    <mergeCell ref="B175:P185"/>
    <mergeCell ref="Q175:AE185"/>
    <mergeCell ref="B173:C173"/>
    <mergeCell ref="D173:H173"/>
    <mergeCell ref="B221:P231"/>
    <mergeCell ref="Q221:AE231"/>
    <mergeCell ref="B218:C218"/>
    <mergeCell ref="D218:H218"/>
    <mergeCell ref="I218:N218"/>
    <mergeCell ref="O218:T218"/>
    <mergeCell ref="U218:Z218"/>
    <mergeCell ref="B219:C219"/>
    <mergeCell ref="D219:H219"/>
    <mergeCell ref="I219:N219"/>
    <mergeCell ref="O219:T219"/>
    <mergeCell ref="U219:Z219"/>
    <mergeCell ref="B220:P220"/>
    <mergeCell ref="Q220:AE220"/>
    <mergeCell ref="B41:C41"/>
    <mergeCell ref="B42:C42"/>
    <mergeCell ref="I204:N204"/>
    <mergeCell ref="O204:T204"/>
    <mergeCell ref="U204:Z204"/>
    <mergeCell ref="B205:P205"/>
    <mergeCell ref="Q205:AE205"/>
    <mergeCell ref="B206:P216"/>
    <mergeCell ref="Q206:AE216"/>
    <mergeCell ref="B190:P190"/>
    <mergeCell ref="Q190:AE190"/>
    <mergeCell ref="B191:P201"/>
    <mergeCell ref="Q191:AE201"/>
    <mergeCell ref="B203:C203"/>
    <mergeCell ref="D203:H203"/>
    <mergeCell ref="I203:N203"/>
    <mergeCell ref="O203:T203"/>
    <mergeCell ref="U203:Z203"/>
    <mergeCell ref="B204:C204"/>
    <mergeCell ref="D204:H204"/>
    <mergeCell ref="I188:N188"/>
    <mergeCell ref="O188:T188"/>
    <mergeCell ref="U188:Z188"/>
    <mergeCell ref="B189:C189"/>
  </mergeCells>
  <phoneticPr fontId="4"/>
  <conditionalFormatting sqref="A33:AF35 A36:AA37 AB35:AF47 A48:AF49 A52:AF64 A50:AA50 AB49:AF51 A67:AF79 A65:A66 AF65:AF66 A82:AF95 A80:Z80 AF80:AF81 A98:AF110 A96:Z96 AF96:AF97 A113:AF125 A111:Z111 AF111:AF112 A128:AF141 A126:Z126 AF126:AF127 A144:AF156 A142:Z142 AF142:AF143 A159:AF171 A157:Z157 AF157:AF158 A174:AF187 A172:Z172 AF172:AF173 A190:AF201 A188:Z188 AF188:AF189 A38:C38 AA38:AA47 A51:C51 AA51 A81:C81 A97:C97 A112:C112 A127:C127 A143:C143 A158:C158 A173:C173 A189:C189 A39:H47">
    <cfRule type="expression" dxfId="100" priority="48">
      <formula>$K$29="太陽光発電設備"</formula>
    </cfRule>
  </conditionalFormatting>
  <conditionalFormatting sqref="A202:AF202 A205:AF216 A203:Z203 AF203:AF204 A204:C204">
    <cfRule type="expression" dxfId="99" priority="47">
      <formula>$K$29="太陽光発電設備"</formula>
    </cfRule>
  </conditionalFormatting>
  <conditionalFormatting sqref="A217:AF217 A220:AF231 A218:Z218 AF218:AF219 A219:C219">
    <cfRule type="expression" dxfId="98" priority="43">
      <formula>$K$29="太陽光発電設備"</formula>
    </cfRule>
  </conditionalFormatting>
  <conditionalFormatting sqref="B65:AE65 B66:C66 AA66:AE66">
    <cfRule type="expression" dxfId="97" priority="42">
      <formula>$K$29="太陽光発電設備"</formula>
    </cfRule>
  </conditionalFormatting>
  <conditionalFormatting sqref="AA80:AE81">
    <cfRule type="expression" dxfId="96" priority="41">
      <formula>$K$29="太陽光発電設備"</formula>
    </cfRule>
  </conditionalFormatting>
  <conditionalFormatting sqref="AA96:AE97">
    <cfRule type="expression" dxfId="95" priority="40">
      <formula>$K$29="太陽光発電設備"</formula>
    </cfRule>
  </conditionalFormatting>
  <conditionalFormatting sqref="AA111:AE112">
    <cfRule type="expression" dxfId="94" priority="39">
      <formula>$K$29="太陽光発電設備"</formula>
    </cfRule>
  </conditionalFormatting>
  <conditionalFormatting sqref="AA126:AE127">
    <cfRule type="expression" dxfId="93" priority="38">
      <formula>$K$29="太陽光発電設備"</formula>
    </cfRule>
  </conditionalFormatting>
  <conditionalFormatting sqref="AA142:AE143">
    <cfRule type="expression" dxfId="92" priority="37">
      <formula>$K$29="太陽光発電設備"</formula>
    </cfRule>
  </conditionalFormatting>
  <conditionalFormatting sqref="AA157:AE158">
    <cfRule type="expression" dxfId="91" priority="36">
      <formula>$K$29="太陽光発電設備"</formula>
    </cfRule>
  </conditionalFormatting>
  <conditionalFormatting sqref="AA172:AE173">
    <cfRule type="expression" dxfId="90" priority="35">
      <formula>$K$29="太陽光発電設備"</formula>
    </cfRule>
  </conditionalFormatting>
  <conditionalFormatting sqref="AA188:AE189">
    <cfRule type="expression" dxfId="89" priority="34">
      <formula>$K$29="太陽光発電設備"</formula>
    </cfRule>
  </conditionalFormatting>
  <conditionalFormatting sqref="AA203:AE204">
    <cfRule type="expression" dxfId="88" priority="33">
      <formula>$K$29="太陽光発電設備"</formula>
    </cfRule>
  </conditionalFormatting>
  <conditionalFormatting sqref="AA218:AE219">
    <cfRule type="expression" dxfId="87" priority="32">
      <formula>$K$29="太陽光発電設備"</formula>
    </cfRule>
  </conditionalFormatting>
  <conditionalFormatting sqref="D38:Z38">
    <cfRule type="expression" dxfId="86" priority="31">
      <formula>$K$29="太陽光発電設備"</formula>
    </cfRule>
  </conditionalFormatting>
  <conditionalFormatting sqref="D51:Z51">
    <cfRule type="expression" dxfId="85" priority="21">
      <formula>$K$29="太陽光発電設備"</formula>
    </cfRule>
  </conditionalFormatting>
  <conditionalFormatting sqref="D66:Z66">
    <cfRule type="expression" dxfId="84" priority="20">
      <formula>$K$29="太陽光発電設備"</formula>
    </cfRule>
  </conditionalFormatting>
  <conditionalFormatting sqref="D81:Z81">
    <cfRule type="expression" dxfId="83" priority="19">
      <formula>$K$29="太陽光発電設備"</formula>
    </cfRule>
  </conditionalFormatting>
  <conditionalFormatting sqref="D97:Z97">
    <cfRule type="expression" dxfId="82" priority="18">
      <formula>$K$29="太陽光発電設備"</formula>
    </cfRule>
  </conditionalFormatting>
  <conditionalFormatting sqref="D112:Z112">
    <cfRule type="expression" dxfId="81" priority="17">
      <formula>$K$29="太陽光発電設備"</formula>
    </cfRule>
  </conditionalFormatting>
  <conditionalFormatting sqref="D127:Z127">
    <cfRule type="expression" dxfId="80" priority="16">
      <formula>$K$29="太陽光発電設備"</formula>
    </cfRule>
  </conditionalFormatting>
  <conditionalFormatting sqref="D143:Z143">
    <cfRule type="expression" dxfId="79" priority="15">
      <formula>$K$29="太陽光発電設備"</formula>
    </cfRule>
  </conditionalFormatting>
  <conditionalFormatting sqref="D158:Z158">
    <cfRule type="expression" dxfId="78" priority="14">
      <formula>$K$29="太陽光発電設備"</formula>
    </cfRule>
  </conditionalFormatting>
  <conditionalFormatting sqref="D173:Z173">
    <cfRule type="expression" dxfId="77" priority="13">
      <formula>$K$29="太陽光発電設備"</formula>
    </cfRule>
  </conditionalFormatting>
  <conditionalFormatting sqref="D189:Z189">
    <cfRule type="expression" dxfId="76" priority="12">
      <formula>$K$29="太陽光発電設備"</formula>
    </cfRule>
  </conditionalFormatting>
  <conditionalFormatting sqref="D204:Z204">
    <cfRule type="expression" dxfId="75" priority="11">
      <formula>$K$29="太陽光発電設備"</formula>
    </cfRule>
  </conditionalFormatting>
  <conditionalFormatting sqref="D219:Z219">
    <cfRule type="expression" dxfId="74" priority="10">
      <formula>$K$29="太陽光発電設備"</formula>
    </cfRule>
  </conditionalFormatting>
  <conditionalFormatting sqref="I39:Z39">
    <cfRule type="expression" dxfId="73" priority="9">
      <formula>$K$29="太陽光発電設備"</formula>
    </cfRule>
  </conditionalFormatting>
  <conditionalFormatting sqref="I40:Z40">
    <cfRule type="expression" dxfId="72" priority="8">
      <formula>$K$29="太陽光発電設備"</formula>
    </cfRule>
  </conditionalFormatting>
  <conditionalFormatting sqref="I41:Z41">
    <cfRule type="expression" dxfId="71" priority="7">
      <formula>$K$29="太陽光発電設備"</formula>
    </cfRule>
  </conditionalFormatting>
  <conditionalFormatting sqref="I42:Z42">
    <cfRule type="expression" dxfId="70" priority="6">
      <formula>$K$29="太陽光発電設備"</formula>
    </cfRule>
  </conditionalFormatting>
  <conditionalFormatting sqref="I43:Z43">
    <cfRule type="expression" dxfId="69" priority="5">
      <formula>$K$29="太陽光発電設備"</formula>
    </cfRule>
  </conditionalFormatting>
  <conditionalFormatting sqref="I44:Z44">
    <cfRule type="expression" dxfId="68" priority="4">
      <formula>$K$29="太陽光発電設備"</formula>
    </cfRule>
  </conditionalFormatting>
  <conditionalFormatting sqref="I45:Z45">
    <cfRule type="expression" dxfId="67" priority="3">
      <formula>$K$29="太陽光発電設備"</formula>
    </cfRule>
  </conditionalFormatting>
  <conditionalFormatting sqref="I46:Z46">
    <cfRule type="expression" dxfId="66" priority="2">
      <formula>$K$29="太陽光発電設備"</formula>
    </cfRule>
  </conditionalFormatting>
  <conditionalFormatting sqref="I47:Z47">
    <cfRule type="expression" dxfId="65" priority="1">
      <formula>$K$29="太陽光発電設備"</formula>
    </cfRule>
  </conditionalFormatting>
  <dataValidations count="1">
    <dataValidation type="list" allowBlank="1" showInputMessage="1" showErrorMessage="1" sqref="K29:V31" xr:uid="{63EEB8D4-9C75-4689-8297-56BEA6D7227D}">
      <formula1>$AJ$4:$AJ$5</formula1>
    </dataValidation>
  </dataValidations>
  <pageMargins left="0.7" right="0.7" top="0.75" bottom="0.75" header="0.3" footer="0.3"/>
  <pageSetup paperSize="9" scale="98" orientation="portrait" r:id="rId1"/>
  <rowBreaks count="4" manualBreakCount="4">
    <brk id="48" max="31" man="1"/>
    <brk id="94" max="31" man="1"/>
    <brk id="140" max="31" man="1"/>
    <brk id="186" max="3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3B16C-CE41-41B5-8A9D-66B5CE0C48C0}">
  <dimension ref="A1:AP147"/>
  <sheetViews>
    <sheetView view="pageBreakPreview" zoomScaleNormal="115" zoomScaleSheetLayoutView="100" workbookViewId="0">
      <selection activeCell="AA104" sqref="AA104"/>
    </sheetView>
  </sheetViews>
  <sheetFormatPr defaultColWidth="9" defaultRowHeight="15"/>
  <cols>
    <col min="1" max="78" width="2.5" style="1" customWidth="1"/>
    <col min="79" max="16384" width="9" style="1"/>
  </cols>
  <sheetData>
    <row r="1" spans="1:42" ht="9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42" ht="9" customHeight="1">
      <c r="A2" s="2"/>
      <c r="B2" s="84" t="s">
        <v>1002</v>
      </c>
      <c r="C2" s="84"/>
      <c r="D2" s="84"/>
      <c r="E2" s="84"/>
      <c r="F2" s="84"/>
      <c r="G2" s="84"/>
      <c r="H2" s="84"/>
      <c r="I2" s="8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I2" s="46" t="s">
        <v>8</v>
      </c>
      <c r="AJ2" s="46"/>
      <c r="AK2" s="46"/>
      <c r="AL2" s="46"/>
      <c r="AM2" s="46"/>
      <c r="AN2" s="46"/>
      <c r="AO2" s="46"/>
      <c r="AP2" s="46"/>
    </row>
    <row r="3" spans="1:42" ht="9" customHeight="1">
      <c r="A3" s="2"/>
      <c r="B3" s="84"/>
      <c r="C3" s="84"/>
      <c r="D3" s="84"/>
      <c r="E3" s="84"/>
      <c r="F3" s="84"/>
      <c r="G3" s="84"/>
      <c r="H3" s="84"/>
      <c r="I3" s="8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I3" s="46"/>
      <c r="AJ3" s="46"/>
      <c r="AK3" s="46"/>
      <c r="AL3" s="46"/>
      <c r="AM3" s="46"/>
      <c r="AN3" s="46"/>
      <c r="AO3" s="46"/>
      <c r="AP3" s="46"/>
    </row>
    <row r="4" spans="1:42" ht="9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12" t="s">
        <v>6</v>
      </c>
      <c r="Z4" s="112"/>
      <c r="AA4" s="112"/>
      <c r="AB4" s="113">
        <v>45566</v>
      </c>
      <c r="AC4" s="113"/>
      <c r="AD4" s="113"/>
      <c r="AE4" s="113"/>
      <c r="AF4" s="113"/>
      <c r="AI4" s="46"/>
      <c r="AJ4" s="46" t="s">
        <v>66</v>
      </c>
      <c r="AK4" s="46"/>
      <c r="AL4" s="46"/>
      <c r="AM4" s="46"/>
      <c r="AN4" s="46"/>
      <c r="AO4" s="46"/>
      <c r="AP4" s="46"/>
    </row>
    <row r="5" spans="1:42" ht="9" customHeight="1">
      <c r="A5" s="2"/>
      <c r="B5" s="114" t="s">
        <v>7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12"/>
      <c r="Z5" s="112"/>
      <c r="AA5" s="112"/>
      <c r="AB5" s="113"/>
      <c r="AC5" s="113"/>
      <c r="AD5" s="113"/>
      <c r="AE5" s="113"/>
      <c r="AF5" s="113"/>
      <c r="AI5" s="46"/>
      <c r="AJ5" s="46" t="s">
        <v>67</v>
      </c>
      <c r="AK5" s="46"/>
      <c r="AL5" s="46"/>
      <c r="AM5" s="46"/>
      <c r="AN5" s="46"/>
      <c r="AO5" s="46"/>
      <c r="AP5" s="46"/>
    </row>
    <row r="6" spans="1:42" ht="9" customHeight="1">
      <c r="A6" s="2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I6" s="46"/>
      <c r="AJ6" s="46"/>
      <c r="AK6" s="46"/>
      <c r="AL6" s="46"/>
      <c r="AM6" s="46"/>
      <c r="AN6" s="46"/>
      <c r="AO6" s="46"/>
      <c r="AP6" s="46"/>
    </row>
    <row r="7" spans="1:42" ht="9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I7" s="46"/>
      <c r="AJ7" s="46"/>
      <c r="AK7" s="46"/>
      <c r="AL7" s="46"/>
      <c r="AM7" s="46"/>
      <c r="AN7" s="46"/>
      <c r="AO7" s="46"/>
      <c r="AP7" s="46"/>
    </row>
    <row r="8" spans="1:42" ht="9" customHeight="1">
      <c r="A8" s="2"/>
      <c r="B8" s="2"/>
      <c r="C8" s="2"/>
      <c r="D8" s="2"/>
      <c r="E8" s="2"/>
      <c r="F8" s="2"/>
      <c r="G8" s="2"/>
      <c r="H8" s="2"/>
      <c r="I8" s="2"/>
      <c r="J8" s="115" t="s">
        <v>33</v>
      </c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2"/>
      <c r="Y8" s="2"/>
      <c r="Z8" s="2"/>
      <c r="AA8" s="2"/>
      <c r="AB8" s="2"/>
      <c r="AC8" s="2"/>
      <c r="AD8" s="2"/>
      <c r="AE8" s="2"/>
      <c r="AF8" s="2"/>
      <c r="AI8" s="46"/>
      <c r="AJ8" s="46"/>
      <c r="AK8" s="46"/>
      <c r="AL8" s="46"/>
      <c r="AM8" s="46"/>
      <c r="AN8" s="46"/>
      <c r="AO8" s="46"/>
      <c r="AP8" s="46"/>
    </row>
    <row r="9" spans="1:42" ht="9" customHeight="1">
      <c r="A9" s="2"/>
      <c r="B9" s="2"/>
      <c r="C9" s="2"/>
      <c r="D9" s="2"/>
      <c r="E9" s="2"/>
      <c r="F9" s="2"/>
      <c r="G9" s="2"/>
      <c r="H9" s="2"/>
      <c r="I9" s="2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2"/>
      <c r="Y9" s="2"/>
      <c r="Z9" s="2"/>
      <c r="AA9" s="2"/>
      <c r="AB9" s="2"/>
      <c r="AC9" s="2"/>
      <c r="AD9" s="2"/>
      <c r="AE9" s="2"/>
      <c r="AF9" s="2"/>
      <c r="AI9" s="46" t="s">
        <v>77</v>
      </c>
      <c r="AJ9" s="46"/>
      <c r="AK9" s="46"/>
      <c r="AL9" s="46"/>
      <c r="AM9" s="46"/>
      <c r="AN9" s="46"/>
      <c r="AO9" s="46"/>
      <c r="AP9" s="46"/>
    </row>
    <row r="10" spans="1:42" ht="9" customHeight="1">
      <c r="A10" s="2"/>
      <c r="B10" s="2"/>
      <c r="C10" s="2"/>
      <c r="D10" s="2"/>
      <c r="E10" s="2"/>
      <c r="F10" s="2"/>
      <c r="G10" s="2"/>
      <c r="H10" s="2"/>
      <c r="I10" s="2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2"/>
      <c r="Y10" s="2"/>
      <c r="Z10" s="2"/>
      <c r="AA10" s="2"/>
      <c r="AB10" s="2"/>
      <c r="AC10" s="2"/>
      <c r="AD10" s="2"/>
      <c r="AE10" s="2"/>
      <c r="AF10" s="2"/>
      <c r="AI10" s="46"/>
      <c r="AJ10" s="46"/>
      <c r="AK10" s="46"/>
      <c r="AL10" s="46"/>
      <c r="AM10" s="46"/>
      <c r="AN10" s="46"/>
      <c r="AO10" s="46"/>
      <c r="AP10" s="46"/>
    </row>
    <row r="11" spans="1:42" ht="9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I11" s="46"/>
      <c r="AJ11" s="46" t="s">
        <v>78</v>
      </c>
      <c r="AK11" s="46"/>
      <c r="AL11" s="46"/>
      <c r="AM11" s="46"/>
      <c r="AN11" s="46"/>
      <c r="AO11" s="46"/>
      <c r="AP11" s="46"/>
    </row>
    <row r="12" spans="1:42" ht="9" customHeight="1">
      <c r="A12" s="2"/>
      <c r="B12" s="85" t="s">
        <v>68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2"/>
      <c r="AI12" s="46"/>
      <c r="AJ12" s="46" t="s">
        <v>79</v>
      </c>
      <c r="AK12" s="46"/>
      <c r="AL12" s="46"/>
      <c r="AM12" s="46"/>
      <c r="AN12" s="46"/>
      <c r="AO12" s="46"/>
      <c r="AP12" s="46"/>
    </row>
    <row r="13" spans="1:42" ht="9" customHeight="1">
      <c r="A13" s="2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2"/>
      <c r="AI13" s="46"/>
      <c r="AJ13" s="46" t="s">
        <v>80</v>
      </c>
      <c r="AK13" s="46"/>
      <c r="AL13" s="46"/>
      <c r="AM13" s="46"/>
      <c r="AN13" s="46"/>
      <c r="AO13" s="46"/>
      <c r="AP13" s="46"/>
    </row>
    <row r="14" spans="1:42" ht="9" customHeight="1">
      <c r="A14" s="2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2"/>
      <c r="AI14" s="46"/>
      <c r="AJ14" s="46" t="s">
        <v>81</v>
      </c>
      <c r="AK14" s="46"/>
      <c r="AL14" s="46"/>
      <c r="AM14" s="46"/>
      <c r="AN14" s="46"/>
      <c r="AO14" s="46"/>
      <c r="AP14" s="46"/>
    </row>
    <row r="15" spans="1:42" ht="9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I15" s="46"/>
      <c r="AJ15" s="46" t="s">
        <v>82</v>
      </c>
      <c r="AK15" s="46"/>
      <c r="AL15" s="46"/>
      <c r="AM15" s="46"/>
      <c r="AN15" s="46"/>
      <c r="AO15" s="46"/>
      <c r="AP15" s="46"/>
    </row>
    <row r="16" spans="1:42" ht="9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12" t="s">
        <v>3</v>
      </c>
      <c r="Q16" s="11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I16" s="46"/>
      <c r="AJ16" s="46"/>
      <c r="AK16" s="46"/>
      <c r="AL16" s="46"/>
      <c r="AM16" s="46"/>
      <c r="AN16" s="46"/>
      <c r="AO16" s="46"/>
      <c r="AP16" s="46"/>
    </row>
    <row r="17" spans="1:32" ht="9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112"/>
      <c r="Q17" s="11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9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9" customHeight="1">
      <c r="A19" s="2"/>
      <c r="B19" s="84" t="s">
        <v>9</v>
      </c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9" customHeight="1">
      <c r="A20" s="2"/>
      <c r="B20" s="125"/>
      <c r="C20" s="125"/>
      <c r="D20" s="125"/>
      <c r="E20" s="125"/>
      <c r="F20" s="125"/>
      <c r="G20" s="125"/>
      <c r="H20" s="125"/>
      <c r="I20" s="125"/>
      <c r="J20" s="125"/>
      <c r="K20" s="108"/>
      <c r="L20" s="108"/>
      <c r="M20" s="108"/>
      <c r="N20" s="10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9" customHeight="1">
      <c r="A21" s="2"/>
      <c r="B21" s="96" t="s">
        <v>10</v>
      </c>
      <c r="C21" s="97"/>
      <c r="D21" s="97"/>
      <c r="E21" s="97"/>
      <c r="F21" s="97"/>
      <c r="G21" s="97"/>
      <c r="H21" s="97"/>
      <c r="I21" s="97"/>
      <c r="J21" s="98"/>
      <c r="K21" s="201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3"/>
      <c r="W21" s="19"/>
      <c r="X21" s="20"/>
      <c r="Y21" s="20"/>
      <c r="Z21" s="20"/>
      <c r="AA21" s="20"/>
      <c r="AB21" s="20"/>
      <c r="AC21" s="20"/>
      <c r="AD21" s="20"/>
      <c r="AE21" s="20"/>
      <c r="AF21" s="2"/>
    </row>
    <row r="22" spans="1:32" ht="9" customHeight="1">
      <c r="A22" s="2"/>
      <c r="B22" s="99"/>
      <c r="C22" s="100"/>
      <c r="D22" s="100"/>
      <c r="E22" s="100"/>
      <c r="F22" s="100"/>
      <c r="G22" s="100"/>
      <c r="H22" s="100"/>
      <c r="I22" s="100"/>
      <c r="J22" s="101"/>
      <c r="K22" s="207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9"/>
      <c r="W22" s="19"/>
      <c r="X22" s="20"/>
      <c r="Y22" s="20"/>
      <c r="Z22" s="20"/>
      <c r="AA22" s="20"/>
      <c r="AB22" s="20"/>
      <c r="AC22" s="20"/>
      <c r="AD22" s="20"/>
      <c r="AE22" s="20"/>
      <c r="AF22" s="2"/>
    </row>
    <row r="23" spans="1:32" ht="9" customHeight="1">
      <c r="A23" s="2"/>
      <c r="B23" s="96" t="s">
        <v>25</v>
      </c>
      <c r="C23" s="97"/>
      <c r="D23" s="97"/>
      <c r="E23" s="97"/>
      <c r="F23" s="97"/>
      <c r="G23" s="97"/>
      <c r="H23" s="97"/>
      <c r="I23" s="97"/>
      <c r="J23" s="98"/>
      <c r="K23" s="251" t="s">
        <v>84</v>
      </c>
      <c r="L23" s="252"/>
      <c r="M23" s="255"/>
      <c r="N23" s="255"/>
      <c r="O23" s="255"/>
      <c r="P23" s="255"/>
      <c r="Q23" s="255"/>
      <c r="R23" s="255"/>
      <c r="S23" s="255"/>
      <c r="T23" s="255"/>
      <c r="U23" s="255"/>
      <c r="V23" s="257"/>
      <c r="W23" s="19"/>
      <c r="X23" s="20"/>
      <c r="Y23" s="20"/>
      <c r="Z23" s="20"/>
      <c r="AA23" s="20"/>
      <c r="AB23" s="20"/>
      <c r="AC23" s="20"/>
      <c r="AD23" s="20"/>
      <c r="AE23" s="20"/>
      <c r="AF23" s="2"/>
    </row>
    <row r="24" spans="1:32" ht="9" customHeight="1">
      <c r="A24" s="2"/>
      <c r="B24" s="99"/>
      <c r="C24" s="100"/>
      <c r="D24" s="100"/>
      <c r="E24" s="100"/>
      <c r="F24" s="100"/>
      <c r="G24" s="100"/>
      <c r="H24" s="100"/>
      <c r="I24" s="100"/>
      <c r="J24" s="101"/>
      <c r="K24" s="253"/>
      <c r="L24" s="254"/>
      <c r="M24" s="256"/>
      <c r="N24" s="256"/>
      <c r="O24" s="256"/>
      <c r="P24" s="256"/>
      <c r="Q24" s="256"/>
      <c r="R24" s="256"/>
      <c r="S24" s="256"/>
      <c r="T24" s="256"/>
      <c r="U24" s="256"/>
      <c r="V24" s="258"/>
      <c r="W24" s="19"/>
      <c r="X24" s="20"/>
      <c r="Y24" s="20"/>
      <c r="Z24" s="20"/>
      <c r="AA24" s="20"/>
      <c r="AB24" s="20"/>
      <c r="AC24" s="20"/>
      <c r="AD24" s="20"/>
      <c r="AE24" s="20"/>
      <c r="AF24" s="2"/>
    </row>
    <row r="25" spans="1:32" ht="9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9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 ht="9" customHeight="1">
      <c r="A27" s="2"/>
      <c r="B27" s="84" t="s">
        <v>17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9" customHeight="1">
      <c r="A28" s="2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9" customHeight="1">
      <c r="A29" s="2"/>
      <c r="B29" s="180" t="s">
        <v>83</v>
      </c>
      <c r="C29" s="216"/>
      <c r="D29" s="216"/>
      <c r="E29" s="216"/>
      <c r="F29" s="216"/>
      <c r="G29" s="216"/>
      <c r="H29" s="216"/>
      <c r="I29" s="216"/>
      <c r="J29" s="217"/>
      <c r="K29" s="189" t="s">
        <v>67</v>
      </c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"/>
      <c r="X29" s="20"/>
      <c r="Y29" s="2"/>
      <c r="Z29" s="2"/>
      <c r="AA29" s="2"/>
      <c r="AB29" s="2"/>
      <c r="AC29" s="2"/>
      <c r="AD29" s="2"/>
      <c r="AE29" s="2"/>
      <c r="AF29" s="2"/>
    </row>
    <row r="30" spans="1:32" ht="9" customHeight="1">
      <c r="A30" s="2"/>
      <c r="B30" s="218"/>
      <c r="C30" s="219"/>
      <c r="D30" s="219"/>
      <c r="E30" s="219"/>
      <c r="F30" s="219"/>
      <c r="G30" s="219"/>
      <c r="H30" s="219"/>
      <c r="I30" s="219"/>
      <c r="J30" s="220"/>
      <c r="K30" s="192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"/>
      <c r="X30" s="20"/>
      <c r="Y30" s="2"/>
      <c r="Z30" s="2"/>
      <c r="AA30" s="2"/>
      <c r="AB30" s="2"/>
      <c r="AC30" s="2"/>
      <c r="AD30" s="2"/>
      <c r="AE30" s="2"/>
      <c r="AF30" s="2"/>
    </row>
    <row r="31" spans="1:32" ht="9" customHeight="1">
      <c r="A31" s="2"/>
      <c r="B31" s="221"/>
      <c r="C31" s="222"/>
      <c r="D31" s="222"/>
      <c r="E31" s="222"/>
      <c r="F31" s="222"/>
      <c r="G31" s="222"/>
      <c r="H31" s="222"/>
      <c r="I31" s="222"/>
      <c r="J31" s="223"/>
      <c r="K31" s="195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"/>
      <c r="X31" s="20"/>
      <c r="Y31" s="2"/>
      <c r="Z31" s="2"/>
      <c r="AA31" s="2"/>
      <c r="AB31" s="2"/>
      <c r="AC31" s="2"/>
      <c r="AD31" s="2"/>
      <c r="AE31" s="2"/>
      <c r="AF31" s="2"/>
    </row>
    <row r="32" spans="1:32" ht="9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 ht="9" customHeight="1">
      <c r="A33" s="2"/>
      <c r="B33" s="84" t="s">
        <v>17</v>
      </c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 ht="9" customHeight="1">
      <c r="A34" s="2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 ht="9" customHeight="1">
      <c r="A35" s="2"/>
      <c r="B35" s="109" t="s">
        <v>76</v>
      </c>
      <c r="C35" s="97"/>
      <c r="D35" s="97"/>
      <c r="E35" s="97"/>
      <c r="F35" s="97"/>
      <c r="G35" s="97"/>
      <c r="H35" s="97"/>
      <c r="I35" s="97"/>
      <c r="J35" s="98"/>
      <c r="K35" s="201"/>
      <c r="L35" s="202"/>
      <c r="M35" s="202"/>
      <c r="N35" s="202"/>
      <c r="O35" s="202"/>
      <c r="P35" s="202"/>
      <c r="Q35" s="202"/>
      <c r="R35" s="202"/>
      <c r="S35" s="202"/>
      <c r="T35" s="202"/>
      <c r="U35" s="202"/>
      <c r="V35" s="202"/>
      <c r="W35" s="19"/>
      <c r="X35" s="20"/>
      <c r="Y35" s="2"/>
      <c r="Z35" s="2"/>
      <c r="AA35" s="2"/>
      <c r="AB35" s="2"/>
      <c r="AC35" s="2"/>
      <c r="AD35" s="2"/>
      <c r="AE35" s="2"/>
      <c r="AF35" s="2"/>
    </row>
    <row r="36" spans="1:32" ht="9" customHeight="1">
      <c r="A36" s="2"/>
      <c r="B36" s="198"/>
      <c r="C36" s="199"/>
      <c r="D36" s="199"/>
      <c r="E36" s="199"/>
      <c r="F36" s="199"/>
      <c r="G36" s="199"/>
      <c r="H36" s="199"/>
      <c r="I36" s="199"/>
      <c r="J36" s="200"/>
      <c r="K36" s="204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19"/>
      <c r="X36" s="20"/>
      <c r="Y36" s="2"/>
      <c r="Z36" s="2"/>
      <c r="AA36" s="2"/>
      <c r="AB36" s="2"/>
      <c r="AC36" s="2"/>
      <c r="AD36" s="2"/>
      <c r="AE36" s="2"/>
      <c r="AF36" s="2"/>
    </row>
    <row r="37" spans="1:32" ht="9" customHeight="1">
      <c r="A37" s="2"/>
      <c r="B37" s="99"/>
      <c r="C37" s="100"/>
      <c r="D37" s="100"/>
      <c r="E37" s="100"/>
      <c r="F37" s="100"/>
      <c r="G37" s="100"/>
      <c r="H37" s="100"/>
      <c r="I37" s="100"/>
      <c r="J37" s="101"/>
      <c r="K37" s="207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19"/>
      <c r="X37" s="20"/>
      <c r="Y37" s="2"/>
      <c r="Z37" s="2"/>
      <c r="AA37" s="2"/>
      <c r="AB37" s="2"/>
      <c r="AC37" s="2"/>
      <c r="AD37" s="2"/>
      <c r="AE37" s="2"/>
    </row>
    <row r="38" spans="1:32" ht="9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 ht="9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 ht="12.6" customHeight="1">
      <c r="A40" s="2"/>
      <c r="B40" s="210" t="s">
        <v>34</v>
      </c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2"/>
      <c r="AF40" s="2"/>
    </row>
    <row r="41" spans="1:32" ht="12.6" customHeight="1">
      <c r="A41" s="2"/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0"/>
      <c r="AC41" s="270"/>
      <c r="AD41" s="270"/>
      <c r="AE41" s="270"/>
      <c r="AF41" s="2"/>
    </row>
    <row r="42" spans="1:32" ht="12.6" customHeight="1">
      <c r="A42" s="2"/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0"/>
      <c r="N42" s="270"/>
      <c r="O42" s="270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0"/>
      <c r="AC42" s="270"/>
      <c r="AD42" s="270"/>
      <c r="AE42" s="270"/>
      <c r="AF42" s="2"/>
    </row>
    <row r="43" spans="1:32" ht="12.6" customHeight="1">
      <c r="A43" s="2"/>
      <c r="B43" s="270"/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270"/>
      <c r="O43" s="270"/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270"/>
      <c r="AA43" s="270"/>
      <c r="AB43" s="270"/>
      <c r="AC43" s="270"/>
      <c r="AD43" s="270"/>
      <c r="AE43" s="270"/>
      <c r="AF43" s="2"/>
    </row>
    <row r="44" spans="1:32" ht="12.6" customHeight="1">
      <c r="A44" s="2"/>
      <c r="B44" s="270"/>
      <c r="C44" s="270"/>
      <c r="D44" s="270"/>
      <c r="E44" s="270"/>
      <c r="F44" s="270"/>
      <c r="G44" s="270"/>
      <c r="H44" s="270"/>
      <c r="I44" s="270"/>
      <c r="J44" s="270"/>
      <c r="K44" s="270"/>
      <c r="L44" s="270"/>
      <c r="M44" s="270"/>
      <c r="N44" s="270"/>
      <c r="O44" s="270"/>
      <c r="P44" s="270"/>
      <c r="Q44" s="270"/>
      <c r="R44" s="270"/>
      <c r="S44" s="270"/>
      <c r="T44" s="270"/>
      <c r="U44" s="270"/>
      <c r="V44" s="270"/>
      <c r="W44" s="270"/>
      <c r="X44" s="270"/>
      <c r="Y44" s="270"/>
      <c r="Z44" s="270"/>
      <c r="AA44" s="270"/>
      <c r="AB44" s="270"/>
      <c r="AC44" s="270"/>
      <c r="AD44" s="270"/>
      <c r="AE44" s="270"/>
      <c r="AF44" s="2"/>
    </row>
    <row r="45" spans="1:32" ht="12.6" customHeight="1">
      <c r="A45" s="2"/>
      <c r="B45" s="270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"/>
    </row>
    <row r="46" spans="1:32" ht="9" customHeight="1">
      <c r="A46" s="2"/>
      <c r="B46" s="270"/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70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  <c r="AA46" s="270"/>
      <c r="AB46" s="270"/>
      <c r="AC46" s="270"/>
      <c r="AD46" s="270"/>
      <c r="AE46" s="270"/>
      <c r="AF46" s="2"/>
    </row>
    <row r="47" spans="1:32" ht="9" customHeight="1">
      <c r="A47" s="2"/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  <c r="N47" s="270"/>
      <c r="O47" s="270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0"/>
      <c r="AC47" s="270"/>
      <c r="AD47" s="270"/>
      <c r="AE47" s="270"/>
      <c r="AF47" s="2"/>
    </row>
    <row r="48" spans="1:32">
      <c r="A48" s="2"/>
      <c r="B48" s="270"/>
      <c r="C48" s="270"/>
      <c r="D48" s="270"/>
      <c r="E48" s="270"/>
      <c r="F48" s="270"/>
      <c r="G48" s="270"/>
      <c r="H48" s="270"/>
      <c r="I48" s="270"/>
      <c r="J48" s="270"/>
      <c r="K48" s="270"/>
      <c r="L48" s="270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"/>
    </row>
    <row r="49" spans="1:32">
      <c r="A49" s="2"/>
      <c r="B49" s="270"/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0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"/>
    </row>
    <row r="50" spans="1:32">
      <c r="A50" s="2"/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0"/>
      <c r="N50" s="270"/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0"/>
      <c r="AC50" s="270"/>
      <c r="AD50" s="270"/>
      <c r="AE50" s="270"/>
      <c r="AF50" s="2"/>
    </row>
    <row r="51" spans="1:32">
      <c r="A51" s="2"/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270"/>
      <c r="AC51" s="270"/>
      <c r="AD51" s="270"/>
      <c r="AE51" s="270"/>
      <c r="AF51" s="2"/>
    </row>
    <row r="52" spans="1:32">
      <c r="A52" s="2"/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"/>
    </row>
    <row r="53" spans="1:32">
      <c r="A53" s="2"/>
      <c r="B53" s="270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0"/>
      <c r="AC53" s="270"/>
      <c r="AD53" s="270"/>
      <c r="AE53" s="270"/>
      <c r="AF53" s="2"/>
    </row>
    <row r="54" spans="1:32">
      <c r="A54" s="2"/>
      <c r="B54" s="270"/>
      <c r="C54" s="270"/>
      <c r="D54" s="270"/>
      <c r="E54" s="270"/>
      <c r="F54" s="270"/>
      <c r="G54" s="270"/>
      <c r="H54" s="270"/>
      <c r="I54" s="270"/>
      <c r="J54" s="270"/>
      <c r="K54" s="270"/>
      <c r="L54" s="270"/>
      <c r="M54" s="270"/>
      <c r="N54" s="270"/>
      <c r="O54" s="270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270"/>
      <c r="AC54" s="270"/>
      <c r="AD54" s="270"/>
      <c r="AE54" s="270"/>
      <c r="AF54" s="2"/>
    </row>
    <row r="55" spans="1:32">
      <c r="A55" s="2"/>
      <c r="B55" s="270"/>
      <c r="C55" s="270"/>
      <c r="D55" s="270"/>
      <c r="E55" s="270"/>
      <c r="F55" s="270"/>
      <c r="G55" s="270"/>
      <c r="H55" s="270"/>
      <c r="I55" s="270"/>
      <c r="J55" s="270"/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"/>
    </row>
    <row r="56" spans="1:32">
      <c r="A56" s="2"/>
      <c r="B56" s="270"/>
      <c r="C56" s="270"/>
      <c r="D56" s="270"/>
      <c r="E56" s="270"/>
      <c r="F56" s="270"/>
      <c r="G56" s="270"/>
      <c r="H56" s="270"/>
      <c r="I56" s="270"/>
      <c r="J56" s="270"/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"/>
    </row>
    <row r="57" spans="1:3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 ht="12" customHeight="1">
      <c r="A58" s="2"/>
      <c r="B58" s="84" t="s">
        <v>18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2" customHeight="1">
      <c r="A59" s="2"/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 ht="15" customHeight="1">
      <c r="A60" s="2"/>
      <c r="B60" s="165" t="s">
        <v>19</v>
      </c>
      <c r="C60" s="166"/>
      <c r="D60" s="165" t="s">
        <v>60</v>
      </c>
      <c r="E60" s="169"/>
      <c r="F60" s="169"/>
      <c r="G60" s="169"/>
      <c r="H60" s="169"/>
      <c r="I60" s="169"/>
      <c r="J60" s="169"/>
      <c r="K60" s="166"/>
      <c r="L60" s="171" t="s">
        <v>61</v>
      </c>
      <c r="M60" s="171"/>
      <c r="N60" s="171"/>
      <c r="O60" s="171"/>
      <c r="P60" s="171"/>
      <c r="Q60" s="171"/>
      <c r="R60" s="171"/>
      <c r="S60" s="17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>
      <c r="A61" s="2"/>
      <c r="B61" s="167"/>
      <c r="C61" s="168"/>
      <c r="D61" s="167"/>
      <c r="E61" s="170"/>
      <c r="F61" s="170"/>
      <c r="G61" s="170"/>
      <c r="H61" s="170"/>
      <c r="I61" s="170"/>
      <c r="J61" s="170"/>
      <c r="K61" s="168"/>
      <c r="L61" s="173"/>
      <c r="M61" s="173"/>
      <c r="N61" s="173"/>
      <c r="O61" s="173"/>
      <c r="P61" s="173"/>
      <c r="Q61" s="173"/>
      <c r="R61" s="173"/>
      <c r="S61" s="174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>
      <c r="A62" s="2"/>
      <c r="B62" s="135">
        <v>1</v>
      </c>
      <c r="C62" s="136"/>
      <c r="D62" s="262"/>
      <c r="E62" s="263"/>
      <c r="F62" s="263"/>
      <c r="G62" s="263"/>
      <c r="H62" s="263"/>
      <c r="I62" s="263"/>
      <c r="J62" s="263"/>
      <c r="K62" s="264"/>
      <c r="L62" s="267"/>
      <c r="M62" s="268"/>
      <c r="N62" s="268"/>
      <c r="O62" s="268"/>
      <c r="P62" s="268"/>
      <c r="Q62" s="268"/>
      <c r="R62" s="268"/>
      <c r="S62" s="269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>
      <c r="A63" s="2"/>
      <c r="B63" s="135">
        <v>2</v>
      </c>
      <c r="C63" s="136"/>
      <c r="D63" s="262"/>
      <c r="E63" s="263"/>
      <c r="F63" s="263"/>
      <c r="G63" s="263"/>
      <c r="H63" s="263"/>
      <c r="I63" s="263"/>
      <c r="J63" s="263"/>
      <c r="K63" s="264"/>
      <c r="L63" s="267"/>
      <c r="M63" s="268"/>
      <c r="N63" s="268"/>
      <c r="O63" s="268"/>
      <c r="P63" s="268"/>
      <c r="Q63" s="268"/>
      <c r="R63" s="268"/>
      <c r="S63" s="269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2"/>
      <c r="B64" s="135">
        <v>3</v>
      </c>
      <c r="C64" s="136"/>
      <c r="D64" s="262"/>
      <c r="E64" s="263"/>
      <c r="F64" s="263"/>
      <c r="G64" s="263"/>
      <c r="H64" s="263"/>
      <c r="I64" s="263"/>
      <c r="J64" s="263"/>
      <c r="K64" s="264"/>
      <c r="L64" s="267"/>
      <c r="M64" s="268"/>
      <c r="N64" s="268"/>
      <c r="O64" s="268"/>
      <c r="P64" s="268"/>
      <c r="Q64" s="268"/>
      <c r="R64" s="268"/>
      <c r="S64" s="269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 ht="9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 ht="9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 ht="15" customHeight="1">
      <c r="A67" s="2"/>
      <c r="B67" s="165" t="s">
        <v>19</v>
      </c>
      <c r="C67" s="166"/>
      <c r="D67" s="224" t="s">
        <v>60</v>
      </c>
      <c r="E67" s="225"/>
      <c r="F67" s="225"/>
      <c r="G67" s="225"/>
      <c r="H67" s="225"/>
      <c r="I67" s="225"/>
      <c r="J67" s="225"/>
      <c r="K67" s="226"/>
      <c r="L67" s="160" t="s">
        <v>61</v>
      </c>
      <c r="M67" s="160"/>
      <c r="N67" s="160"/>
      <c r="O67" s="160"/>
      <c r="P67" s="160"/>
      <c r="Q67" s="160"/>
      <c r="R67" s="160"/>
      <c r="S67" s="161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 ht="15" customHeight="1">
      <c r="A68" s="2"/>
      <c r="B68" s="167"/>
      <c r="C68" s="168"/>
      <c r="D68" s="236"/>
      <c r="E68" s="238"/>
      <c r="F68" s="238"/>
      <c r="G68" s="238"/>
      <c r="H68" s="238"/>
      <c r="I68" s="238"/>
      <c r="J68" s="238"/>
      <c r="K68" s="237"/>
      <c r="L68" s="163"/>
      <c r="M68" s="163"/>
      <c r="N68" s="163"/>
      <c r="O68" s="163"/>
      <c r="P68" s="163"/>
      <c r="Q68" s="163"/>
      <c r="R68" s="163"/>
      <c r="S68" s="164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 ht="15" customHeight="1">
      <c r="A69" s="2"/>
      <c r="B69" s="135">
        <v>1</v>
      </c>
      <c r="C69" s="136"/>
      <c r="D69" s="265">
        <f>IF($B69="","",VLOOKUP($B69,$B$62:$S$64,3,FALSE))</f>
        <v>0</v>
      </c>
      <c r="E69" s="265"/>
      <c r="F69" s="265"/>
      <c r="G69" s="265"/>
      <c r="H69" s="265"/>
      <c r="I69" s="265"/>
      <c r="J69" s="265"/>
      <c r="K69" s="265"/>
      <c r="L69" s="266">
        <f>IF($B69="","",VLOOKUP($B69,$B$62:$S$64,11,FALSE))</f>
        <v>0</v>
      </c>
      <c r="M69" s="266"/>
      <c r="N69" s="266"/>
      <c r="O69" s="266"/>
      <c r="P69" s="266"/>
      <c r="Q69" s="266"/>
      <c r="R69" s="266"/>
      <c r="S69" s="266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 ht="15" customHeight="1">
      <c r="A70" s="2"/>
      <c r="B70" s="210" t="s">
        <v>35</v>
      </c>
      <c r="C70" s="211"/>
      <c r="D70" s="211"/>
      <c r="E70" s="211"/>
      <c r="F70" s="211"/>
      <c r="G70" s="211"/>
      <c r="H70" s="211"/>
      <c r="I70" s="211"/>
      <c r="J70" s="211"/>
      <c r="K70" s="211"/>
      <c r="L70" s="211"/>
      <c r="M70" s="211"/>
      <c r="N70" s="211"/>
      <c r="O70" s="211"/>
      <c r="P70" s="211"/>
      <c r="Q70" s="211"/>
      <c r="R70" s="211"/>
      <c r="S70" s="211"/>
      <c r="T70" s="211"/>
      <c r="U70" s="211"/>
      <c r="V70" s="211"/>
      <c r="W70" s="211"/>
      <c r="X70" s="211"/>
      <c r="Y70" s="211"/>
      <c r="Z70" s="211"/>
      <c r="AA70" s="211"/>
      <c r="AB70" s="211"/>
      <c r="AC70" s="211"/>
      <c r="AD70" s="211"/>
      <c r="AE70" s="212"/>
      <c r="AF70" s="2"/>
    </row>
    <row r="71" spans="1:32" ht="15" customHeight="1">
      <c r="A71" s="2"/>
      <c r="B71" s="116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8"/>
      <c r="AF71" s="2"/>
    </row>
    <row r="72" spans="1:32" ht="15" customHeight="1">
      <c r="A72" s="2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1"/>
      <c r="AF72" s="2"/>
    </row>
    <row r="73" spans="1:32" ht="15" customHeight="1">
      <c r="A73" s="2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1"/>
      <c r="AF73" s="2"/>
    </row>
    <row r="74" spans="1:32" ht="15" customHeight="1">
      <c r="A74" s="2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1"/>
      <c r="AF74" s="2"/>
    </row>
    <row r="75" spans="1:32" ht="15" customHeight="1">
      <c r="A75" s="2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1"/>
      <c r="AF75" s="2"/>
    </row>
    <row r="76" spans="1:32" ht="15" customHeight="1">
      <c r="A76" s="2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1"/>
      <c r="AF76" s="2"/>
    </row>
    <row r="77" spans="1:32" ht="15" customHeight="1">
      <c r="A77" s="2"/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1"/>
      <c r="AF77" s="2"/>
    </row>
    <row r="78" spans="1:32" ht="15" customHeight="1">
      <c r="A78" s="2"/>
      <c r="B78" s="119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1"/>
      <c r="AF78" s="2"/>
    </row>
    <row r="79" spans="1:32" ht="15" customHeight="1">
      <c r="A79" s="2"/>
      <c r="B79" s="119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  <c r="W79" s="120"/>
      <c r="X79" s="120"/>
      <c r="Y79" s="120"/>
      <c r="Z79" s="120"/>
      <c r="AA79" s="120"/>
      <c r="AB79" s="120"/>
      <c r="AC79" s="120"/>
      <c r="AD79" s="120"/>
      <c r="AE79" s="121"/>
      <c r="AF79" s="2"/>
    </row>
    <row r="80" spans="1:32" ht="15" customHeight="1">
      <c r="A80" s="2"/>
      <c r="B80" s="119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0"/>
      <c r="Z80" s="120"/>
      <c r="AA80" s="120"/>
      <c r="AB80" s="120"/>
      <c r="AC80" s="120"/>
      <c r="AD80" s="120"/>
      <c r="AE80" s="121"/>
      <c r="AF80" s="2"/>
    </row>
    <row r="81" spans="1:32" ht="15" customHeight="1">
      <c r="A81" s="2"/>
      <c r="B81" s="119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1"/>
      <c r="AF81" s="2"/>
    </row>
    <row r="82" spans="1:32" ht="15" customHeight="1">
      <c r="A82" s="2"/>
      <c r="B82" s="119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  <c r="W82" s="120"/>
      <c r="X82" s="120"/>
      <c r="Y82" s="120"/>
      <c r="Z82" s="120"/>
      <c r="AA82" s="120"/>
      <c r="AB82" s="120"/>
      <c r="AC82" s="120"/>
      <c r="AD82" s="120"/>
      <c r="AE82" s="121"/>
      <c r="AF82" s="2"/>
    </row>
    <row r="83" spans="1:32" ht="15" customHeight="1">
      <c r="A83" s="2"/>
      <c r="B83" s="122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3"/>
      <c r="AE83" s="124"/>
      <c r="AF83" s="2"/>
    </row>
    <row r="84" spans="1:32" ht="9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1:32" ht="15" customHeight="1">
      <c r="A85" s="2"/>
      <c r="B85" s="165" t="s">
        <v>19</v>
      </c>
      <c r="C85" s="166"/>
      <c r="D85" s="224" t="s">
        <v>60</v>
      </c>
      <c r="E85" s="225"/>
      <c r="F85" s="225"/>
      <c r="G85" s="225"/>
      <c r="H85" s="225"/>
      <c r="I85" s="225"/>
      <c r="J85" s="225"/>
      <c r="K85" s="226"/>
      <c r="L85" s="160" t="s">
        <v>61</v>
      </c>
      <c r="M85" s="160"/>
      <c r="N85" s="160"/>
      <c r="O85" s="160"/>
      <c r="P85" s="160"/>
      <c r="Q85" s="160"/>
      <c r="R85" s="160"/>
      <c r="S85" s="161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1:32" ht="15" customHeight="1">
      <c r="A86" s="2"/>
      <c r="B86" s="167"/>
      <c r="C86" s="168"/>
      <c r="D86" s="236"/>
      <c r="E86" s="238"/>
      <c r="F86" s="238"/>
      <c r="G86" s="238"/>
      <c r="H86" s="238"/>
      <c r="I86" s="238"/>
      <c r="J86" s="238"/>
      <c r="K86" s="237"/>
      <c r="L86" s="163"/>
      <c r="M86" s="163"/>
      <c r="N86" s="163"/>
      <c r="O86" s="163"/>
      <c r="P86" s="163"/>
      <c r="Q86" s="163"/>
      <c r="R86" s="163"/>
      <c r="S86" s="164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1:32" ht="15" customHeight="1">
      <c r="A87" s="2"/>
      <c r="B87" s="135">
        <v>2</v>
      </c>
      <c r="C87" s="136"/>
      <c r="D87" s="265">
        <f>IF($B87="","",VLOOKUP($B87,$B$62:$S$64,3,FALSE))</f>
        <v>0</v>
      </c>
      <c r="E87" s="265"/>
      <c r="F87" s="265"/>
      <c r="G87" s="265"/>
      <c r="H87" s="265"/>
      <c r="I87" s="265"/>
      <c r="J87" s="265"/>
      <c r="K87" s="265"/>
      <c r="L87" s="266">
        <f>IF($B87="","",VLOOKUP($B87,$B$62:$S$64,11,FALSE))</f>
        <v>0</v>
      </c>
      <c r="M87" s="266"/>
      <c r="N87" s="266"/>
      <c r="O87" s="266"/>
      <c r="P87" s="266"/>
      <c r="Q87" s="266"/>
      <c r="R87" s="266"/>
      <c r="S87" s="266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1:32" ht="15" customHeight="1">
      <c r="A88" s="2"/>
      <c r="B88" s="210" t="s">
        <v>35</v>
      </c>
      <c r="C88" s="211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2"/>
      <c r="AF88" s="2"/>
    </row>
    <row r="89" spans="1:32" ht="15" customHeight="1">
      <c r="A89" s="2"/>
      <c r="B89" s="116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8"/>
      <c r="AF89" s="2"/>
    </row>
    <row r="90" spans="1:32" ht="15" customHeight="1">
      <c r="A90" s="2"/>
      <c r="B90" s="119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1"/>
      <c r="AF90" s="2"/>
    </row>
    <row r="91" spans="1:32" ht="15" customHeight="1">
      <c r="A91" s="2"/>
      <c r="B91" s="119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1"/>
      <c r="AF91" s="2"/>
    </row>
    <row r="92" spans="1:32" ht="15" customHeight="1">
      <c r="A92" s="2"/>
      <c r="B92" s="119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1"/>
      <c r="AF92" s="2"/>
    </row>
    <row r="93" spans="1:32" ht="15" customHeight="1">
      <c r="A93" s="2"/>
      <c r="B93" s="119"/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1"/>
      <c r="AF93" s="2"/>
    </row>
    <row r="94" spans="1:32" ht="15" customHeight="1">
      <c r="A94" s="2"/>
      <c r="B94" s="119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1"/>
      <c r="AF94" s="2"/>
    </row>
    <row r="95" spans="1:32" ht="15" customHeight="1">
      <c r="A95" s="2"/>
      <c r="B95" s="119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1"/>
      <c r="AF95" s="2"/>
    </row>
    <row r="96" spans="1:32" ht="15" customHeight="1">
      <c r="A96" s="2"/>
      <c r="B96" s="119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1"/>
      <c r="AF96" s="2"/>
    </row>
    <row r="97" spans="1:32" ht="15" customHeight="1">
      <c r="A97" s="2"/>
      <c r="B97" s="119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1"/>
      <c r="AF97" s="2"/>
    </row>
    <row r="98" spans="1:32" ht="15" customHeight="1">
      <c r="A98" s="2"/>
      <c r="B98" s="119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1"/>
      <c r="AF98" s="2"/>
    </row>
    <row r="99" spans="1:32" ht="15" customHeight="1">
      <c r="A99" s="2"/>
      <c r="B99" s="119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1"/>
      <c r="AF99" s="2"/>
    </row>
    <row r="100" spans="1:32" ht="15" customHeight="1">
      <c r="A100" s="2"/>
      <c r="B100" s="119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1"/>
      <c r="AF100" s="2"/>
    </row>
    <row r="101" spans="1:32" ht="15" customHeight="1">
      <c r="A101" s="2"/>
      <c r="B101" s="122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4"/>
      <c r="AF101" s="2"/>
    </row>
    <row r="102" spans="1:32" ht="9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15" customHeight="1">
      <c r="A103" s="2"/>
      <c r="B103" s="165" t="s">
        <v>19</v>
      </c>
      <c r="C103" s="166"/>
      <c r="D103" s="224" t="s">
        <v>60</v>
      </c>
      <c r="E103" s="225"/>
      <c r="F103" s="225"/>
      <c r="G103" s="225"/>
      <c r="H103" s="225"/>
      <c r="I103" s="225"/>
      <c r="J103" s="225"/>
      <c r="K103" s="226"/>
      <c r="L103" s="160" t="s">
        <v>61</v>
      </c>
      <c r="M103" s="160"/>
      <c r="N103" s="160"/>
      <c r="O103" s="160"/>
      <c r="P103" s="160"/>
      <c r="Q103" s="160"/>
      <c r="R103" s="160"/>
      <c r="S103" s="161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15" customHeight="1">
      <c r="A104" s="2"/>
      <c r="B104" s="167"/>
      <c r="C104" s="168"/>
      <c r="D104" s="236"/>
      <c r="E104" s="238"/>
      <c r="F104" s="238"/>
      <c r="G104" s="238"/>
      <c r="H104" s="238"/>
      <c r="I104" s="238"/>
      <c r="J104" s="238"/>
      <c r="K104" s="237"/>
      <c r="L104" s="163"/>
      <c r="M104" s="163"/>
      <c r="N104" s="163"/>
      <c r="O104" s="163"/>
      <c r="P104" s="163"/>
      <c r="Q104" s="163"/>
      <c r="R104" s="163"/>
      <c r="S104" s="164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1:32" ht="15" customHeight="1">
      <c r="A105" s="2"/>
      <c r="B105" s="135">
        <v>3</v>
      </c>
      <c r="C105" s="136"/>
      <c r="D105" s="265">
        <f>IF($B105="","",VLOOKUP($B105,$B$62:$S$64,3,FALSE))</f>
        <v>0</v>
      </c>
      <c r="E105" s="265"/>
      <c r="F105" s="265"/>
      <c r="G105" s="265"/>
      <c r="H105" s="265"/>
      <c r="I105" s="265"/>
      <c r="J105" s="265"/>
      <c r="K105" s="265"/>
      <c r="L105" s="266">
        <f>IF($B105="","",VLOOKUP($B105,$B$62:$S$64,11,FALSE))</f>
        <v>0</v>
      </c>
      <c r="M105" s="266"/>
      <c r="N105" s="266"/>
      <c r="O105" s="266"/>
      <c r="P105" s="266"/>
      <c r="Q105" s="266"/>
      <c r="R105" s="266"/>
      <c r="S105" s="266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1:32" ht="15" customHeight="1">
      <c r="A106" s="2"/>
      <c r="B106" s="210" t="s">
        <v>35</v>
      </c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11"/>
      <c r="T106" s="211"/>
      <c r="U106" s="211"/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2"/>
      <c r="AF106" s="2"/>
    </row>
    <row r="107" spans="1:32" ht="15" customHeight="1">
      <c r="A107" s="2"/>
      <c r="B107" s="116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8"/>
      <c r="AF107" s="2"/>
    </row>
    <row r="108" spans="1:32" ht="15" customHeight="1">
      <c r="A108" s="2"/>
      <c r="B108" s="119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120"/>
      <c r="Y108" s="120"/>
      <c r="Z108" s="120"/>
      <c r="AA108" s="120"/>
      <c r="AB108" s="120"/>
      <c r="AC108" s="120"/>
      <c r="AD108" s="120"/>
      <c r="AE108" s="121"/>
      <c r="AF108" s="2"/>
    </row>
    <row r="109" spans="1:32" ht="15" customHeight="1">
      <c r="A109" s="2"/>
      <c r="B109" s="119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1"/>
      <c r="AF109" s="2"/>
    </row>
    <row r="110" spans="1:32" ht="15" customHeight="1">
      <c r="A110" s="2"/>
      <c r="B110" s="119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1"/>
      <c r="AF110" s="2"/>
    </row>
    <row r="111" spans="1:32" ht="15" customHeight="1">
      <c r="A111" s="2"/>
      <c r="B111" s="119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1"/>
      <c r="AF111" s="2"/>
    </row>
    <row r="112" spans="1:32" ht="15" customHeight="1">
      <c r="A112" s="2"/>
      <c r="B112" s="119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120"/>
      <c r="Y112" s="120"/>
      <c r="Z112" s="120"/>
      <c r="AA112" s="120"/>
      <c r="AB112" s="120"/>
      <c r="AC112" s="120"/>
      <c r="AD112" s="120"/>
      <c r="AE112" s="121"/>
      <c r="AF112" s="2"/>
    </row>
    <row r="113" spans="1:32" ht="15" customHeight="1">
      <c r="A113" s="2"/>
      <c r="B113" s="119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1"/>
      <c r="AF113" s="2"/>
    </row>
    <row r="114" spans="1:32" ht="15" customHeight="1">
      <c r="A114" s="2"/>
      <c r="B114" s="119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1"/>
      <c r="AF114" s="2"/>
    </row>
    <row r="115" spans="1:32" ht="15" customHeight="1">
      <c r="A115" s="2"/>
      <c r="B115" s="119"/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1"/>
      <c r="AF115" s="2"/>
    </row>
    <row r="116" spans="1:32" ht="15" customHeight="1">
      <c r="A116" s="2"/>
      <c r="B116" s="119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1"/>
      <c r="AF116" s="2"/>
    </row>
    <row r="117" spans="1:32" ht="15" customHeight="1">
      <c r="A117" s="2"/>
      <c r="B117" s="119"/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1"/>
      <c r="AF117" s="2"/>
    </row>
    <row r="118" spans="1:32" ht="15" customHeight="1">
      <c r="A118" s="2"/>
      <c r="B118" s="119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1"/>
      <c r="AF118" s="2"/>
    </row>
    <row r="119" spans="1:32" ht="15" customHeight="1">
      <c r="A119" s="2"/>
      <c r="B119" s="122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3"/>
      <c r="AA119" s="123"/>
      <c r="AB119" s="123"/>
      <c r="AC119" s="123"/>
      <c r="AD119" s="123"/>
      <c r="AE119" s="124"/>
      <c r="AF119" s="2"/>
    </row>
    <row r="120" spans="1:32" ht="9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1:32" ht="12.6" customHeight="1"/>
    <row r="122" spans="1:32" ht="12.6" customHeight="1"/>
    <row r="123" spans="1:32" ht="12.6" customHeight="1"/>
    <row r="124" spans="1:32" ht="12.6" customHeight="1"/>
    <row r="125" spans="1:32" ht="12.6" customHeight="1"/>
    <row r="126" spans="1:32" ht="12.6" customHeight="1"/>
    <row r="127" spans="1:32" ht="12.6" customHeight="1"/>
    <row r="128" spans="1:32" ht="12.6" customHeight="1"/>
    <row r="129" ht="12.6" customHeight="1"/>
    <row r="130" ht="12.6" customHeight="1"/>
    <row r="131" ht="12.6" customHeight="1"/>
    <row r="132" ht="12.6" customHeight="1"/>
    <row r="133" ht="12.6" customHeight="1"/>
    <row r="134" ht="12.6" customHeight="1"/>
    <row r="135" ht="12.6" customHeight="1"/>
    <row r="136" ht="12.6" customHeight="1"/>
    <row r="137" ht="12.6" customHeight="1"/>
    <row r="138" ht="12.6" customHeight="1"/>
    <row r="139" ht="12.6" customHeight="1"/>
    <row r="140" ht="12.6" customHeight="1"/>
    <row r="141" ht="12.6" customHeight="1"/>
    <row r="142" ht="12.6" customHeight="1"/>
    <row r="143" ht="12.6" customHeight="1"/>
    <row r="144" ht="12.6" customHeight="1"/>
    <row r="145" ht="12.6" customHeight="1"/>
    <row r="146" ht="12.6" customHeight="1"/>
    <row r="147" ht="12.6" customHeight="1"/>
  </sheetData>
  <sheetProtection password="EC9C" sheet="1" scenarios="1" formatCells="0" formatRows="0"/>
  <mergeCells count="62">
    <mergeCell ref="Y4:AA5"/>
    <mergeCell ref="AB4:AF5"/>
    <mergeCell ref="B5:M6"/>
    <mergeCell ref="J8:W10"/>
    <mergeCell ref="B2:I3"/>
    <mergeCell ref="B12:AE14"/>
    <mergeCell ref="B27:N28"/>
    <mergeCell ref="B29:J31"/>
    <mergeCell ref="P16:Q17"/>
    <mergeCell ref="B19:N20"/>
    <mergeCell ref="B21:J22"/>
    <mergeCell ref="B23:J24"/>
    <mergeCell ref="K23:L24"/>
    <mergeCell ref="M23:N24"/>
    <mergeCell ref="O23:P24"/>
    <mergeCell ref="Q23:R24"/>
    <mergeCell ref="S23:T24"/>
    <mergeCell ref="U23:V24"/>
    <mergeCell ref="B33:N34"/>
    <mergeCell ref="B35:J37"/>
    <mergeCell ref="B105:C105"/>
    <mergeCell ref="B87:C87"/>
    <mergeCell ref="B64:C64"/>
    <mergeCell ref="B40:AE40"/>
    <mergeCell ref="B62:C62"/>
    <mergeCell ref="D62:K62"/>
    <mergeCell ref="L62:S62"/>
    <mergeCell ref="B63:C63"/>
    <mergeCell ref="D63:K63"/>
    <mergeCell ref="L63:S63"/>
    <mergeCell ref="B41:AE56"/>
    <mergeCell ref="B58:N59"/>
    <mergeCell ref="B60:C61"/>
    <mergeCell ref="D60:K61"/>
    <mergeCell ref="L60:S61"/>
    <mergeCell ref="B67:C68"/>
    <mergeCell ref="D67:K68"/>
    <mergeCell ref="L67:S68"/>
    <mergeCell ref="L85:S86"/>
    <mergeCell ref="D69:K69"/>
    <mergeCell ref="L69:S69"/>
    <mergeCell ref="B69:C69"/>
    <mergeCell ref="B70:AE70"/>
    <mergeCell ref="B71:AE83"/>
    <mergeCell ref="D64:K64"/>
    <mergeCell ref="L64:S64"/>
    <mergeCell ref="D105:K105"/>
    <mergeCell ref="L105:S105"/>
    <mergeCell ref="B106:AE106"/>
    <mergeCell ref="B107:AE119"/>
    <mergeCell ref="K21:V22"/>
    <mergeCell ref="K29:V31"/>
    <mergeCell ref="K35:V37"/>
    <mergeCell ref="D87:K87"/>
    <mergeCell ref="L87:S87"/>
    <mergeCell ref="B88:AE88"/>
    <mergeCell ref="B89:AE101"/>
    <mergeCell ref="B103:C104"/>
    <mergeCell ref="D103:K104"/>
    <mergeCell ref="L103:S104"/>
    <mergeCell ref="B85:C86"/>
    <mergeCell ref="D85:K86"/>
  </mergeCells>
  <phoneticPr fontId="4"/>
  <dataValidations count="2">
    <dataValidation type="list" allowBlank="1" showInputMessage="1" showErrorMessage="1" sqref="K35" xr:uid="{0F56C2C2-4B74-4C81-91BF-95C5FBB3CEFC}">
      <formula1>$AJ$11:$AJ$15</formula1>
    </dataValidation>
    <dataValidation type="list" allowBlank="1" showInputMessage="1" showErrorMessage="1" sqref="K29:V31" xr:uid="{4F6ED6E7-7DC1-47FF-9EDD-D96B6EE636BD}">
      <formula1>$AJ$4:$AJ$5</formula1>
    </dataValidation>
  </dataValidations>
  <pageMargins left="0.7" right="0.7" top="0.75" bottom="0.75" header="0.3" footer="0.3"/>
  <pageSetup paperSize="9" scale="87" orientation="portrait" r:id="rId1"/>
  <rowBreaks count="1" manualBreakCount="1">
    <brk id="65" max="3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F839E-89E4-478B-A9DE-562E45240DEF}">
  <sheetPr>
    <pageSetUpPr fitToPage="1"/>
  </sheetPr>
  <dimension ref="A1:M1050"/>
  <sheetViews>
    <sheetView showGridLines="0" view="pageBreakPreview" zoomScale="55" zoomScaleNormal="70" zoomScaleSheetLayoutView="55" workbookViewId="0">
      <pane xSplit="2" ySplit="6" topLeftCell="C7" activePane="bottomRight" state="frozen"/>
      <selection pane="topRight"/>
      <selection pane="bottomLeft"/>
      <selection pane="bottomRight" activeCell="B2" sqref="B2"/>
    </sheetView>
  </sheetViews>
  <sheetFormatPr defaultColWidth="9" defaultRowHeight="16.2"/>
  <cols>
    <col min="1" max="1" width="8" style="25" customWidth="1"/>
    <col min="2" max="2" width="18" style="25" customWidth="1"/>
    <col min="3" max="3" width="33.19921875" style="23" customWidth="1"/>
    <col min="4" max="4" width="40.69921875" style="23" customWidth="1"/>
    <col min="5" max="5" width="31.69921875" style="23" customWidth="1"/>
    <col min="6" max="6" width="31" style="23" customWidth="1"/>
    <col min="7" max="7" width="27.3984375" style="24" customWidth="1"/>
    <col min="8" max="8" width="25.5" style="24" customWidth="1"/>
    <col min="9" max="9" width="22.3984375" style="26" customWidth="1"/>
    <col min="10" max="10" width="55.69921875" style="26" customWidth="1"/>
    <col min="11" max="11" width="9.19921875" style="23" bestFit="1" customWidth="1"/>
    <col min="12" max="12" width="9" style="23" customWidth="1"/>
    <col min="13" max="16384" width="9" style="23"/>
  </cols>
  <sheetData>
    <row r="1" spans="1:12" ht="29.4" customHeight="1">
      <c r="A1" s="33" t="s">
        <v>91</v>
      </c>
      <c r="B1" s="33"/>
      <c r="C1" s="34"/>
      <c r="D1" s="34"/>
      <c r="E1" s="34"/>
      <c r="F1" s="34"/>
      <c r="G1" s="35"/>
      <c r="H1" s="35"/>
      <c r="I1" s="36">
        <v>45629</v>
      </c>
      <c r="J1" s="73" t="s">
        <v>92</v>
      </c>
    </row>
    <row r="2" spans="1:12" ht="29.4" customHeight="1">
      <c r="A2" s="37" t="s">
        <v>93</v>
      </c>
      <c r="B2" s="38"/>
      <c r="C2" s="34"/>
      <c r="D2" s="34"/>
      <c r="E2" s="34"/>
      <c r="F2" s="34"/>
      <c r="G2" s="35"/>
      <c r="H2" s="35"/>
      <c r="I2" s="39"/>
      <c r="J2" s="74"/>
    </row>
    <row r="3" spans="1:12" s="27" customFormat="1" ht="28.95" customHeight="1">
      <c r="A3" s="40"/>
      <c r="B3" s="41"/>
      <c r="C3" s="42"/>
      <c r="D3" s="42"/>
      <c r="E3" s="42"/>
      <c r="F3" s="42"/>
      <c r="G3" s="43"/>
      <c r="H3" s="43"/>
      <c r="I3" s="43"/>
      <c r="J3" s="75"/>
    </row>
    <row r="4" spans="1:12" s="27" customFormat="1" ht="24" customHeight="1">
      <c r="A4" s="28"/>
      <c r="B4" s="82">
        <f t="shared" ref="B4:J4" si="0">COLUMN()-1</f>
        <v>1</v>
      </c>
      <c r="C4" s="83">
        <f t="shared" si="0"/>
        <v>2</v>
      </c>
      <c r="D4" s="81">
        <v>3</v>
      </c>
      <c r="E4" s="81">
        <f t="shared" si="0"/>
        <v>4</v>
      </c>
      <c r="F4" s="81">
        <v>5</v>
      </c>
      <c r="G4" s="81">
        <f t="shared" si="0"/>
        <v>6</v>
      </c>
      <c r="H4" s="81">
        <f t="shared" si="0"/>
        <v>7</v>
      </c>
      <c r="I4" s="81">
        <f t="shared" si="0"/>
        <v>8</v>
      </c>
      <c r="J4" s="81">
        <f t="shared" si="0"/>
        <v>9</v>
      </c>
    </row>
    <row r="5" spans="1:12" s="29" customFormat="1" ht="42.75" customHeight="1">
      <c r="A5" s="273"/>
      <c r="B5" s="274" t="s">
        <v>94</v>
      </c>
      <c r="C5" s="276" t="s">
        <v>95</v>
      </c>
      <c r="D5" s="272" t="s">
        <v>96</v>
      </c>
      <c r="E5" s="271" t="s">
        <v>97</v>
      </c>
      <c r="F5" s="271" t="s">
        <v>1003</v>
      </c>
      <c r="G5" s="271" t="s">
        <v>98</v>
      </c>
      <c r="H5" s="271" t="s">
        <v>99</v>
      </c>
      <c r="I5" s="271" t="s">
        <v>100</v>
      </c>
      <c r="J5" s="271" t="s">
        <v>101</v>
      </c>
    </row>
    <row r="6" spans="1:12" s="29" customFormat="1" ht="42.75" customHeight="1">
      <c r="A6" s="273"/>
      <c r="B6" s="275"/>
      <c r="C6" s="276"/>
      <c r="D6" s="272"/>
      <c r="E6" s="272"/>
      <c r="F6" s="271"/>
      <c r="G6" s="272"/>
      <c r="H6" s="272"/>
      <c r="I6" s="272"/>
      <c r="J6" s="271"/>
    </row>
    <row r="7" spans="1:12" s="30" customFormat="1" ht="24.6" customHeight="1">
      <c r="A7" s="47">
        <v>1</v>
      </c>
      <c r="B7" s="47" t="s">
        <v>1004</v>
      </c>
      <c r="C7" s="44" t="s">
        <v>102</v>
      </c>
      <c r="D7" s="44" t="s">
        <v>103</v>
      </c>
      <c r="E7" s="48" t="s">
        <v>104</v>
      </c>
      <c r="F7" s="48" t="s">
        <v>1010</v>
      </c>
      <c r="G7" s="49">
        <v>8</v>
      </c>
      <c r="H7" s="49"/>
      <c r="I7" s="50">
        <v>3.6</v>
      </c>
      <c r="J7" s="67"/>
      <c r="L7" s="27"/>
    </row>
    <row r="8" spans="1:12" s="30" customFormat="1" ht="24.6" customHeight="1">
      <c r="A8" s="47">
        <v>2</v>
      </c>
      <c r="B8" s="47" t="s">
        <v>105</v>
      </c>
      <c r="C8" s="44" t="s">
        <v>102</v>
      </c>
      <c r="D8" s="44" t="s">
        <v>103</v>
      </c>
      <c r="E8" s="48" t="s">
        <v>104</v>
      </c>
      <c r="F8" s="48" t="s">
        <v>1011</v>
      </c>
      <c r="G8" s="49">
        <v>8</v>
      </c>
      <c r="H8" s="49"/>
      <c r="I8" s="50">
        <v>3.6</v>
      </c>
      <c r="J8" s="67"/>
      <c r="L8" s="27"/>
    </row>
    <row r="9" spans="1:12" s="30" customFormat="1" ht="24.6" customHeight="1">
      <c r="A9" s="47">
        <v>3</v>
      </c>
      <c r="B9" s="47" t="s">
        <v>106</v>
      </c>
      <c r="C9" s="44" t="s">
        <v>102</v>
      </c>
      <c r="D9" s="44" t="s">
        <v>103</v>
      </c>
      <c r="E9" s="48" t="s">
        <v>104</v>
      </c>
      <c r="F9" s="48" t="s">
        <v>1012</v>
      </c>
      <c r="G9" s="48">
        <v>7.8</v>
      </c>
      <c r="H9" s="49"/>
      <c r="I9" s="50">
        <v>4</v>
      </c>
      <c r="J9" s="67"/>
      <c r="L9" s="27"/>
    </row>
    <row r="10" spans="1:12" s="30" customFormat="1" ht="24.6" customHeight="1">
      <c r="A10" s="47">
        <v>4</v>
      </c>
      <c r="B10" s="47" t="s">
        <v>107</v>
      </c>
      <c r="C10" s="44" t="s">
        <v>102</v>
      </c>
      <c r="D10" s="44" t="s">
        <v>103</v>
      </c>
      <c r="E10" s="48" t="s">
        <v>104</v>
      </c>
      <c r="F10" s="48" t="s">
        <v>1013</v>
      </c>
      <c r="G10" s="48">
        <v>7.8</v>
      </c>
      <c r="H10" s="49"/>
      <c r="I10" s="50">
        <v>4</v>
      </c>
      <c r="J10" s="67"/>
      <c r="L10" s="27"/>
    </row>
    <row r="11" spans="1:12" s="30" customFormat="1" ht="24.6" customHeight="1">
      <c r="A11" s="47">
        <v>5</v>
      </c>
      <c r="B11" s="47" t="s">
        <v>108</v>
      </c>
      <c r="C11" s="44" t="s">
        <v>102</v>
      </c>
      <c r="D11" s="44" t="s">
        <v>103</v>
      </c>
      <c r="E11" s="48" t="s">
        <v>104</v>
      </c>
      <c r="F11" s="48" t="s">
        <v>1014</v>
      </c>
      <c r="G11" s="48">
        <v>7.8</v>
      </c>
      <c r="H11" s="49"/>
      <c r="I11" s="50">
        <v>4.5</v>
      </c>
      <c r="J11" s="67"/>
      <c r="L11" s="27"/>
    </row>
    <row r="12" spans="1:12" s="30" customFormat="1" ht="24.6" customHeight="1">
      <c r="A12" s="47">
        <v>6</v>
      </c>
      <c r="B12" s="47" t="s">
        <v>109</v>
      </c>
      <c r="C12" s="44" t="s">
        <v>102</v>
      </c>
      <c r="D12" s="44" t="s">
        <v>103</v>
      </c>
      <c r="E12" s="48" t="s">
        <v>104</v>
      </c>
      <c r="F12" s="48" t="s">
        <v>1015</v>
      </c>
      <c r="G12" s="48">
        <v>7.8</v>
      </c>
      <c r="H12" s="49"/>
      <c r="I12" s="50">
        <v>4.5</v>
      </c>
      <c r="J12" s="67"/>
      <c r="L12" s="27"/>
    </row>
    <row r="13" spans="1:12" s="30" customFormat="1" ht="24.6" customHeight="1">
      <c r="A13" s="47">
        <v>7</v>
      </c>
      <c r="B13" s="47" t="s">
        <v>110</v>
      </c>
      <c r="C13" s="44" t="s">
        <v>102</v>
      </c>
      <c r="D13" s="44" t="s">
        <v>103</v>
      </c>
      <c r="E13" s="48" t="s">
        <v>104</v>
      </c>
      <c r="F13" s="48" t="s">
        <v>1016</v>
      </c>
      <c r="G13" s="48">
        <v>7.6</v>
      </c>
      <c r="H13" s="49"/>
      <c r="I13" s="50">
        <v>5</v>
      </c>
      <c r="J13" s="67"/>
      <c r="L13" s="27"/>
    </row>
    <row r="14" spans="1:12" s="30" customFormat="1" ht="24.6" customHeight="1">
      <c r="A14" s="47">
        <v>8</v>
      </c>
      <c r="B14" s="47" t="s">
        <v>111</v>
      </c>
      <c r="C14" s="44" t="s">
        <v>102</v>
      </c>
      <c r="D14" s="44" t="s">
        <v>103</v>
      </c>
      <c r="E14" s="48" t="s">
        <v>104</v>
      </c>
      <c r="F14" s="48" t="s">
        <v>1017</v>
      </c>
      <c r="G14" s="48">
        <v>7.6</v>
      </c>
      <c r="H14" s="49"/>
      <c r="I14" s="50">
        <v>5</v>
      </c>
      <c r="J14" s="67"/>
      <c r="L14" s="27"/>
    </row>
    <row r="15" spans="1:12" s="30" customFormat="1" ht="24.6" customHeight="1">
      <c r="A15" s="47">
        <v>9</v>
      </c>
      <c r="B15" s="47" t="s">
        <v>112</v>
      </c>
      <c r="C15" s="44" t="s">
        <v>102</v>
      </c>
      <c r="D15" s="44" t="s">
        <v>103</v>
      </c>
      <c r="E15" s="48" t="s">
        <v>104</v>
      </c>
      <c r="F15" s="48" t="s">
        <v>1018</v>
      </c>
      <c r="G15" s="48">
        <v>7.4</v>
      </c>
      <c r="H15" s="49"/>
      <c r="I15" s="50">
        <v>5.6</v>
      </c>
      <c r="J15" s="67"/>
      <c r="L15" s="27"/>
    </row>
    <row r="16" spans="1:12" s="30" customFormat="1" ht="24.6" customHeight="1">
      <c r="A16" s="47">
        <v>10</v>
      </c>
      <c r="B16" s="47" t="s">
        <v>113</v>
      </c>
      <c r="C16" s="44" t="s">
        <v>102</v>
      </c>
      <c r="D16" s="44" t="s">
        <v>103</v>
      </c>
      <c r="E16" s="48" t="s">
        <v>104</v>
      </c>
      <c r="F16" s="48" t="s">
        <v>1019</v>
      </c>
      <c r="G16" s="48">
        <v>7.4</v>
      </c>
      <c r="H16" s="49"/>
      <c r="I16" s="50">
        <v>5.6</v>
      </c>
      <c r="J16" s="67"/>
      <c r="L16" s="27"/>
    </row>
    <row r="17" spans="1:12" s="30" customFormat="1" ht="24.6" customHeight="1">
      <c r="A17" s="47">
        <v>11</v>
      </c>
      <c r="B17" s="47" t="s">
        <v>114</v>
      </c>
      <c r="C17" s="44" t="s">
        <v>102</v>
      </c>
      <c r="D17" s="44" t="s">
        <v>103</v>
      </c>
      <c r="E17" s="48" t="s">
        <v>104</v>
      </c>
      <c r="F17" s="48" t="s">
        <v>1020</v>
      </c>
      <c r="G17" s="48">
        <v>6.8</v>
      </c>
      <c r="H17" s="49"/>
      <c r="I17" s="50">
        <v>7.1</v>
      </c>
      <c r="J17" s="67"/>
      <c r="L17" s="27"/>
    </row>
    <row r="18" spans="1:12" s="30" customFormat="1" ht="24.6" customHeight="1">
      <c r="A18" s="47">
        <v>12</v>
      </c>
      <c r="B18" s="47" t="s">
        <v>115</v>
      </c>
      <c r="C18" s="44" t="s">
        <v>102</v>
      </c>
      <c r="D18" s="44" t="s">
        <v>103</v>
      </c>
      <c r="E18" s="48" t="s">
        <v>104</v>
      </c>
      <c r="F18" s="48" t="s">
        <v>1021</v>
      </c>
      <c r="G18" s="48">
        <v>6.9</v>
      </c>
      <c r="H18" s="49"/>
      <c r="I18" s="50">
        <v>7.1</v>
      </c>
      <c r="J18" s="67"/>
      <c r="L18" s="27"/>
    </row>
    <row r="19" spans="1:12" s="30" customFormat="1" ht="24.6" customHeight="1">
      <c r="A19" s="47">
        <v>13</v>
      </c>
      <c r="B19" s="47" t="s">
        <v>116</v>
      </c>
      <c r="C19" s="44" t="s">
        <v>102</v>
      </c>
      <c r="D19" s="44" t="s">
        <v>103</v>
      </c>
      <c r="E19" s="48" t="s">
        <v>104</v>
      </c>
      <c r="F19" s="48" t="s">
        <v>1022</v>
      </c>
      <c r="G19" s="48">
        <v>7.2</v>
      </c>
      <c r="H19" s="49"/>
      <c r="I19" s="50">
        <v>10</v>
      </c>
      <c r="J19" s="67"/>
      <c r="L19" s="27"/>
    </row>
    <row r="20" spans="1:12" s="30" customFormat="1" ht="24.6" customHeight="1">
      <c r="A20" s="47">
        <v>14</v>
      </c>
      <c r="B20" s="47" t="s">
        <v>117</v>
      </c>
      <c r="C20" s="44" t="s">
        <v>102</v>
      </c>
      <c r="D20" s="44" t="s">
        <v>103</v>
      </c>
      <c r="E20" s="48" t="s">
        <v>104</v>
      </c>
      <c r="F20" s="48" t="s">
        <v>1023</v>
      </c>
      <c r="G20" s="48">
        <v>6.7</v>
      </c>
      <c r="H20" s="49"/>
      <c r="I20" s="50">
        <v>12.5</v>
      </c>
      <c r="J20" s="67"/>
      <c r="L20" s="27"/>
    </row>
    <row r="21" spans="1:12" s="30" customFormat="1" ht="24.6" customHeight="1">
      <c r="A21" s="47">
        <v>15</v>
      </c>
      <c r="B21" s="47" t="s">
        <v>118</v>
      </c>
      <c r="C21" s="44" t="s">
        <v>102</v>
      </c>
      <c r="D21" s="44" t="s">
        <v>103</v>
      </c>
      <c r="E21" s="48" t="s">
        <v>104</v>
      </c>
      <c r="F21" s="48" t="s">
        <v>1024</v>
      </c>
      <c r="G21" s="48">
        <v>6.5</v>
      </c>
      <c r="H21" s="49"/>
      <c r="I21" s="50">
        <v>14</v>
      </c>
      <c r="J21" s="67"/>
      <c r="L21" s="27"/>
    </row>
    <row r="22" spans="1:12" s="30" customFormat="1" ht="24.6" customHeight="1">
      <c r="A22" s="47">
        <v>16</v>
      </c>
      <c r="B22" s="47" t="s">
        <v>119</v>
      </c>
      <c r="C22" s="44" t="s">
        <v>102</v>
      </c>
      <c r="D22" s="44" t="s">
        <v>103</v>
      </c>
      <c r="E22" s="48" t="s">
        <v>104</v>
      </c>
      <c r="F22" s="48" t="s">
        <v>1025</v>
      </c>
      <c r="G22" s="48">
        <v>6.1</v>
      </c>
      <c r="H22" s="49"/>
      <c r="I22" s="50">
        <v>20</v>
      </c>
      <c r="J22" s="67"/>
      <c r="L22" s="27"/>
    </row>
    <row r="23" spans="1:12" s="30" customFormat="1" ht="24.6" customHeight="1">
      <c r="A23" s="47">
        <v>17</v>
      </c>
      <c r="B23" s="47" t="s">
        <v>120</v>
      </c>
      <c r="C23" s="44" t="s">
        <v>102</v>
      </c>
      <c r="D23" s="44" t="s">
        <v>103</v>
      </c>
      <c r="E23" s="48" t="s">
        <v>104</v>
      </c>
      <c r="F23" s="48" t="s">
        <v>1026</v>
      </c>
      <c r="G23" s="49">
        <v>8</v>
      </c>
      <c r="H23" s="49"/>
      <c r="I23" s="50">
        <v>3.6</v>
      </c>
      <c r="J23" s="67" t="s">
        <v>121</v>
      </c>
      <c r="L23" s="27"/>
    </row>
    <row r="24" spans="1:12" s="30" customFormat="1" ht="24.6" customHeight="1">
      <c r="A24" s="47">
        <v>18</v>
      </c>
      <c r="B24" s="47" t="s">
        <v>122</v>
      </c>
      <c r="C24" s="44" t="s">
        <v>102</v>
      </c>
      <c r="D24" s="44" t="s">
        <v>103</v>
      </c>
      <c r="E24" s="48" t="s">
        <v>104</v>
      </c>
      <c r="F24" s="48" t="s">
        <v>1027</v>
      </c>
      <c r="G24" s="49">
        <v>8</v>
      </c>
      <c r="H24" s="49"/>
      <c r="I24" s="50">
        <v>3.6</v>
      </c>
      <c r="J24" s="67" t="s">
        <v>121</v>
      </c>
      <c r="L24" s="27"/>
    </row>
    <row r="25" spans="1:12" s="30" customFormat="1" ht="24.6" customHeight="1">
      <c r="A25" s="47">
        <v>19</v>
      </c>
      <c r="B25" s="47" t="s">
        <v>123</v>
      </c>
      <c r="C25" s="44" t="s">
        <v>102</v>
      </c>
      <c r="D25" s="44" t="s">
        <v>103</v>
      </c>
      <c r="E25" s="48" t="s">
        <v>104</v>
      </c>
      <c r="F25" s="48" t="s">
        <v>1028</v>
      </c>
      <c r="G25" s="48">
        <v>7.8</v>
      </c>
      <c r="H25" s="49"/>
      <c r="I25" s="50">
        <v>4</v>
      </c>
      <c r="J25" s="67" t="s">
        <v>121</v>
      </c>
      <c r="L25" s="27"/>
    </row>
    <row r="26" spans="1:12" s="30" customFormat="1" ht="24.6" customHeight="1">
      <c r="A26" s="47">
        <v>20</v>
      </c>
      <c r="B26" s="47" t="s">
        <v>124</v>
      </c>
      <c r="C26" s="44" t="s">
        <v>102</v>
      </c>
      <c r="D26" s="44" t="s">
        <v>103</v>
      </c>
      <c r="E26" s="48" t="s">
        <v>104</v>
      </c>
      <c r="F26" s="48" t="s">
        <v>1029</v>
      </c>
      <c r="G26" s="48">
        <v>7.8</v>
      </c>
      <c r="H26" s="49"/>
      <c r="I26" s="50">
        <v>4</v>
      </c>
      <c r="J26" s="67" t="s">
        <v>121</v>
      </c>
      <c r="L26" s="27"/>
    </row>
    <row r="27" spans="1:12" s="30" customFormat="1" ht="24.6" customHeight="1">
      <c r="A27" s="47">
        <v>21</v>
      </c>
      <c r="B27" s="47" t="s">
        <v>125</v>
      </c>
      <c r="C27" s="44" t="s">
        <v>102</v>
      </c>
      <c r="D27" s="44" t="s">
        <v>103</v>
      </c>
      <c r="E27" s="48" t="s">
        <v>104</v>
      </c>
      <c r="F27" s="48" t="s">
        <v>1030</v>
      </c>
      <c r="G27" s="48">
        <v>7.8</v>
      </c>
      <c r="H27" s="49"/>
      <c r="I27" s="50">
        <v>4.5</v>
      </c>
      <c r="J27" s="67" t="s">
        <v>121</v>
      </c>
      <c r="L27" s="27"/>
    </row>
    <row r="28" spans="1:12" s="30" customFormat="1" ht="24.6" customHeight="1">
      <c r="A28" s="47">
        <v>22</v>
      </c>
      <c r="B28" s="47" t="s">
        <v>126</v>
      </c>
      <c r="C28" s="44" t="s">
        <v>102</v>
      </c>
      <c r="D28" s="44" t="s">
        <v>103</v>
      </c>
      <c r="E28" s="48" t="s">
        <v>104</v>
      </c>
      <c r="F28" s="48" t="s">
        <v>1031</v>
      </c>
      <c r="G28" s="48">
        <v>7.8</v>
      </c>
      <c r="H28" s="49"/>
      <c r="I28" s="50">
        <v>4.5</v>
      </c>
      <c r="J28" s="67" t="s">
        <v>121</v>
      </c>
      <c r="L28" s="27"/>
    </row>
    <row r="29" spans="1:12" s="30" customFormat="1" ht="24.6" customHeight="1">
      <c r="A29" s="47">
        <v>23</v>
      </c>
      <c r="B29" s="47" t="s">
        <v>127</v>
      </c>
      <c r="C29" s="44" t="s">
        <v>102</v>
      </c>
      <c r="D29" s="44" t="s">
        <v>103</v>
      </c>
      <c r="E29" s="48" t="s">
        <v>104</v>
      </c>
      <c r="F29" s="48" t="s">
        <v>1032</v>
      </c>
      <c r="G29" s="48">
        <v>7.6</v>
      </c>
      <c r="H29" s="49"/>
      <c r="I29" s="50">
        <v>5</v>
      </c>
      <c r="J29" s="67" t="s">
        <v>121</v>
      </c>
      <c r="L29" s="27"/>
    </row>
    <row r="30" spans="1:12" s="30" customFormat="1" ht="24.6" customHeight="1">
      <c r="A30" s="47">
        <v>24</v>
      </c>
      <c r="B30" s="47" t="s">
        <v>128</v>
      </c>
      <c r="C30" s="44" t="s">
        <v>102</v>
      </c>
      <c r="D30" s="44" t="s">
        <v>103</v>
      </c>
      <c r="E30" s="48" t="s">
        <v>104</v>
      </c>
      <c r="F30" s="48" t="s">
        <v>1033</v>
      </c>
      <c r="G30" s="48">
        <v>7.6</v>
      </c>
      <c r="H30" s="49"/>
      <c r="I30" s="50">
        <v>5</v>
      </c>
      <c r="J30" s="67" t="s">
        <v>121</v>
      </c>
      <c r="L30" s="27"/>
    </row>
    <row r="31" spans="1:12" s="30" customFormat="1" ht="24.6" customHeight="1">
      <c r="A31" s="47">
        <v>25</v>
      </c>
      <c r="B31" s="47" t="s">
        <v>129</v>
      </c>
      <c r="C31" s="44" t="s">
        <v>102</v>
      </c>
      <c r="D31" s="44" t="s">
        <v>103</v>
      </c>
      <c r="E31" s="48" t="s">
        <v>104</v>
      </c>
      <c r="F31" s="48" t="s">
        <v>1034</v>
      </c>
      <c r="G31" s="48">
        <v>7.4</v>
      </c>
      <c r="H31" s="49"/>
      <c r="I31" s="50">
        <v>5.6</v>
      </c>
      <c r="J31" s="67" t="s">
        <v>121</v>
      </c>
      <c r="L31" s="27"/>
    </row>
    <row r="32" spans="1:12" s="30" customFormat="1" ht="24.6" customHeight="1">
      <c r="A32" s="47">
        <v>26</v>
      </c>
      <c r="B32" s="47" t="s">
        <v>130</v>
      </c>
      <c r="C32" s="44" t="s">
        <v>102</v>
      </c>
      <c r="D32" s="44" t="s">
        <v>103</v>
      </c>
      <c r="E32" s="48" t="s">
        <v>104</v>
      </c>
      <c r="F32" s="48" t="s">
        <v>1035</v>
      </c>
      <c r="G32" s="48">
        <v>7.4</v>
      </c>
      <c r="H32" s="49"/>
      <c r="I32" s="50">
        <v>5.6</v>
      </c>
      <c r="J32" s="67" t="s">
        <v>121</v>
      </c>
      <c r="L32" s="27"/>
    </row>
    <row r="33" spans="1:13" s="30" customFormat="1" ht="24.6" customHeight="1">
      <c r="A33" s="47">
        <v>27</v>
      </c>
      <c r="B33" s="47" t="s">
        <v>131</v>
      </c>
      <c r="C33" s="44" t="s">
        <v>102</v>
      </c>
      <c r="D33" s="44" t="s">
        <v>103</v>
      </c>
      <c r="E33" s="48" t="s">
        <v>104</v>
      </c>
      <c r="F33" s="48" t="s">
        <v>1036</v>
      </c>
      <c r="G33" s="48">
        <v>6.8</v>
      </c>
      <c r="H33" s="49"/>
      <c r="I33" s="50">
        <v>7.1</v>
      </c>
      <c r="J33" s="67" t="s">
        <v>121</v>
      </c>
      <c r="L33" s="27"/>
    </row>
    <row r="34" spans="1:13" s="30" customFormat="1" ht="24.6" customHeight="1">
      <c r="A34" s="47">
        <v>28</v>
      </c>
      <c r="B34" s="47" t="s">
        <v>132</v>
      </c>
      <c r="C34" s="44" t="s">
        <v>102</v>
      </c>
      <c r="D34" s="44" t="s">
        <v>103</v>
      </c>
      <c r="E34" s="48" t="s">
        <v>104</v>
      </c>
      <c r="F34" s="48" t="s">
        <v>1037</v>
      </c>
      <c r="G34" s="48">
        <v>6.9</v>
      </c>
      <c r="H34" s="49"/>
      <c r="I34" s="50">
        <v>7.1</v>
      </c>
      <c r="J34" s="67" t="s">
        <v>121</v>
      </c>
      <c r="L34" s="27"/>
    </row>
    <row r="35" spans="1:13" s="30" customFormat="1" ht="24.6" customHeight="1">
      <c r="A35" s="47">
        <v>29</v>
      </c>
      <c r="B35" s="47" t="s">
        <v>133</v>
      </c>
      <c r="C35" s="44" t="s">
        <v>102</v>
      </c>
      <c r="D35" s="44" t="s">
        <v>103</v>
      </c>
      <c r="E35" s="48" t="s">
        <v>104</v>
      </c>
      <c r="F35" s="48" t="s">
        <v>1038</v>
      </c>
      <c r="G35" s="48">
        <v>7.2</v>
      </c>
      <c r="H35" s="49"/>
      <c r="I35" s="50">
        <v>10</v>
      </c>
      <c r="J35" s="67" t="s">
        <v>121</v>
      </c>
      <c r="L35" s="27"/>
    </row>
    <row r="36" spans="1:13" s="30" customFormat="1" ht="24.6" customHeight="1">
      <c r="A36" s="47">
        <v>30</v>
      </c>
      <c r="B36" s="47" t="s">
        <v>134</v>
      </c>
      <c r="C36" s="44" t="s">
        <v>102</v>
      </c>
      <c r="D36" s="44" t="s">
        <v>103</v>
      </c>
      <c r="E36" s="48" t="s">
        <v>104</v>
      </c>
      <c r="F36" s="48" t="s">
        <v>1039</v>
      </c>
      <c r="G36" s="48">
        <v>6.7</v>
      </c>
      <c r="H36" s="49"/>
      <c r="I36" s="50">
        <v>12.5</v>
      </c>
      <c r="J36" s="67" t="s">
        <v>121</v>
      </c>
      <c r="L36" s="27"/>
    </row>
    <row r="37" spans="1:13" ht="24.6" customHeight="1">
      <c r="A37" s="47">
        <v>31</v>
      </c>
      <c r="B37" s="47" t="s">
        <v>135</v>
      </c>
      <c r="C37" s="44" t="s">
        <v>102</v>
      </c>
      <c r="D37" s="44" t="s">
        <v>103</v>
      </c>
      <c r="E37" s="48" t="s">
        <v>104</v>
      </c>
      <c r="F37" s="48" t="s">
        <v>1040</v>
      </c>
      <c r="G37" s="48">
        <v>6.5</v>
      </c>
      <c r="H37" s="49"/>
      <c r="I37" s="50">
        <v>14</v>
      </c>
      <c r="J37" s="67" t="s">
        <v>121</v>
      </c>
      <c r="L37" s="27"/>
    </row>
    <row r="38" spans="1:13" ht="24.6" customHeight="1">
      <c r="A38" s="47">
        <v>32</v>
      </c>
      <c r="B38" s="47" t="s">
        <v>136</v>
      </c>
      <c r="C38" s="44" t="s">
        <v>102</v>
      </c>
      <c r="D38" s="44" t="s">
        <v>103</v>
      </c>
      <c r="E38" s="48" t="s">
        <v>104</v>
      </c>
      <c r="F38" s="48" t="s">
        <v>1041</v>
      </c>
      <c r="G38" s="48">
        <v>6.1</v>
      </c>
      <c r="H38" s="49"/>
      <c r="I38" s="50">
        <v>20</v>
      </c>
      <c r="J38" s="67" t="s">
        <v>121</v>
      </c>
      <c r="L38" s="27"/>
    </row>
    <row r="39" spans="1:13" ht="24.6" customHeight="1">
      <c r="A39" s="47">
        <v>33</v>
      </c>
      <c r="B39" s="47" t="s">
        <v>137</v>
      </c>
      <c r="C39" s="44" t="s">
        <v>102</v>
      </c>
      <c r="D39" s="51" t="s">
        <v>103</v>
      </c>
      <c r="E39" s="48" t="s">
        <v>104</v>
      </c>
      <c r="F39" s="48" t="s">
        <v>1042</v>
      </c>
      <c r="G39" s="49">
        <v>8</v>
      </c>
      <c r="H39" s="49"/>
      <c r="I39" s="50">
        <v>3.6</v>
      </c>
      <c r="J39" s="67" t="s">
        <v>138</v>
      </c>
      <c r="L39" s="27"/>
      <c r="M39" s="31"/>
    </row>
    <row r="40" spans="1:13" ht="24.6" customHeight="1">
      <c r="A40" s="47">
        <v>34</v>
      </c>
      <c r="B40" s="47" t="s">
        <v>139</v>
      </c>
      <c r="C40" s="44" t="s">
        <v>102</v>
      </c>
      <c r="D40" s="51" t="s">
        <v>103</v>
      </c>
      <c r="E40" s="48" t="s">
        <v>104</v>
      </c>
      <c r="F40" s="48" t="s">
        <v>1043</v>
      </c>
      <c r="G40" s="49">
        <v>8</v>
      </c>
      <c r="H40" s="49"/>
      <c r="I40" s="50">
        <v>3.6</v>
      </c>
      <c r="J40" s="67" t="s">
        <v>138</v>
      </c>
      <c r="L40" s="27"/>
      <c r="M40" s="31"/>
    </row>
    <row r="41" spans="1:13" ht="24.6" customHeight="1">
      <c r="A41" s="47">
        <v>35</v>
      </c>
      <c r="B41" s="47" t="s">
        <v>140</v>
      </c>
      <c r="C41" s="44" t="s">
        <v>102</v>
      </c>
      <c r="D41" s="51" t="s">
        <v>103</v>
      </c>
      <c r="E41" s="48" t="s">
        <v>104</v>
      </c>
      <c r="F41" s="48" t="s">
        <v>1044</v>
      </c>
      <c r="G41" s="48">
        <v>7.8</v>
      </c>
      <c r="H41" s="49"/>
      <c r="I41" s="50">
        <v>4</v>
      </c>
      <c r="J41" s="67" t="s">
        <v>138</v>
      </c>
      <c r="L41" s="27"/>
      <c r="M41" s="31"/>
    </row>
    <row r="42" spans="1:13" ht="24.6" customHeight="1">
      <c r="A42" s="47">
        <v>36</v>
      </c>
      <c r="B42" s="47" t="s">
        <v>141</v>
      </c>
      <c r="C42" s="44" t="s">
        <v>102</v>
      </c>
      <c r="D42" s="51" t="s">
        <v>103</v>
      </c>
      <c r="E42" s="48" t="s">
        <v>104</v>
      </c>
      <c r="F42" s="48" t="s">
        <v>1045</v>
      </c>
      <c r="G42" s="48">
        <v>7.8</v>
      </c>
      <c r="H42" s="49"/>
      <c r="I42" s="50">
        <v>4</v>
      </c>
      <c r="J42" s="67" t="s">
        <v>138</v>
      </c>
      <c r="L42" s="27"/>
      <c r="M42" s="31"/>
    </row>
    <row r="43" spans="1:13" ht="24.6" customHeight="1">
      <c r="A43" s="47">
        <v>37</v>
      </c>
      <c r="B43" s="47" t="s">
        <v>142</v>
      </c>
      <c r="C43" s="44" t="s">
        <v>102</v>
      </c>
      <c r="D43" s="51" t="s">
        <v>103</v>
      </c>
      <c r="E43" s="48" t="s">
        <v>104</v>
      </c>
      <c r="F43" s="48" t="s">
        <v>1046</v>
      </c>
      <c r="G43" s="48">
        <v>7.8</v>
      </c>
      <c r="H43" s="49"/>
      <c r="I43" s="50">
        <v>4.5</v>
      </c>
      <c r="J43" s="67" t="s">
        <v>138</v>
      </c>
      <c r="L43" s="27"/>
      <c r="M43" s="31"/>
    </row>
    <row r="44" spans="1:13" ht="24.6" customHeight="1">
      <c r="A44" s="47">
        <v>38</v>
      </c>
      <c r="B44" s="47" t="s">
        <v>143</v>
      </c>
      <c r="C44" s="44" t="s">
        <v>102</v>
      </c>
      <c r="D44" s="51" t="s">
        <v>103</v>
      </c>
      <c r="E44" s="48" t="s">
        <v>104</v>
      </c>
      <c r="F44" s="48" t="s">
        <v>1047</v>
      </c>
      <c r="G44" s="48">
        <v>7.8</v>
      </c>
      <c r="H44" s="49"/>
      <c r="I44" s="50">
        <v>4.5</v>
      </c>
      <c r="J44" s="67" t="s">
        <v>138</v>
      </c>
      <c r="L44" s="27"/>
      <c r="M44" s="31"/>
    </row>
    <row r="45" spans="1:13" ht="24.6" customHeight="1">
      <c r="A45" s="47">
        <v>39</v>
      </c>
      <c r="B45" s="47" t="s">
        <v>144</v>
      </c>
      <c r="C45" s="44" t="s">
        <v>102</v>
      </c>
      <c r="D45" s="51" t="s">
        <v>103</v>
      </c>
      <c r="E45" s="48" t="s">
        <v>104</v>
      </c>
      <c r="F45" s="48" t="s">
        <v>1048</v>
      </c>
      <c r="G45" s="48">
        <v>7.6</v>
      </c>
      <c r="H45" s="49"/>
      <c r="I45" s="50">
        <v>5</v>
      </c>
      <c r="J45" s="67" t="s">
        <v>138</v>
      </c>
      <c r="L45" s="27"/>
      <c r="M45" s="31"/>
    </row>
    <row r="46" spans="1:13" ht="24.6" customHeight="1">
      <c r="A46" s="47">
        <v>40</v>
      </c>
      <c r="B46" s="47" t="s">
        <v>145</v>
      </c>
      <c r="C46" s="44" t="s">
        <v>102</v>
      </c>
      <c r="D46" s="51" t="s">
        <v>103</v>
      </c>
      <c r="E46" s="48" t="s">
        <v>104</v>
      </c>
      <c r="F46" s="48" t="s">
        <v>1049</v>
      </c>
      <c r="G46" s="48">
        <v>7.6</v>
      </c>
      <c r="H46" s="49"/>
      <c r="I46" s="50">
        <v>5</v>
      </c>
      <c r="J46" s="67" t="s">
        <v>138</v>
      </c>
      <c r="L46" s="27"/>
      <c r="M46" s="31"/>
    </row>
    <row r="47" spans="1:13" ht="24.6" customHeight="1">
      <c r="A47" s="47">
        <v>41</v>
      </c>
      <c r="B47" s="47" t="s">
        <v>146</v>
      </c>
      <c r="C47" s="44" t="s">
        <v>102</v>
      </c>
      <c r="D47" s="51" t="s">
        <v>103</v>
      </c>
      <c r="E47" s="48" t="s">
        <v>104</v>
      </c>
      <c r="F47" s="48" t="s">
        <v>1050</v>
      </c>
      <c r="G47" s="48">
        <v>7.4</v>
      </c>
      <c r="H47" s="49"/>
      <c r="I47" s="50">
        <v>5.6</v>
      </c>
      <c r="J47" s="67" t="s">
        <v>138</v>
      </c>
      <c r="L47" s="27"/>
      <c r="M47" s="31"/>
    </row>
    <row r="48" spans="1:13" ht="24.6" customHeight="1">
      <c r="A48" s="47">
        <v>42</v>
      </c>
      <c r="B48" s="47" t="s">
        <v>147</v>
      </c>
      <c r="C48" s="44" t="s">
        <v>102</v>
      </c>
      <c r="D48" s="51" t="s">
        <v>103</v>
      </c>
      <c r="E48" s="48" t="s">
        <v>104</v>
      </c>
      <c r="F48" s="48" t="s">
        <v>1051</v>
      </c>
      <c r="G48" s="48">
        <v>7.4</v>
      </c>
      <c r="H48" s="49"/>
      <c r="I48" s="50">
        <v>5.6</v>
      </c>
      <c r="J48" s="67" t="s">
        <v>138</v>
      </c>
      <c r="L48" s="27"/>
      <c r="M48" s="31"/>
    </row>
    <row r="49" spans="1:13" ht="24.6" customHeight="1">
      <c r="A49" s="47">
        <v>43</v>
      </c>
      <c r="B49" s="47" t="s">
        <v>148</v>
      </c>
      <c r="C49" s="44" t="s">
        <v>102</v>
      </c>
      <c r="D49" s="51" t="s">
        <v>103</v>
      </c>
      <c r="E49" s="48" t="s">
        <v>104</v>
      </c>
      <c r="F49" s="48" t="s">
        <v>1052</v>
      </c>
      <c r="G49" s="48">
        <v>6.8</v>
      </c>
      <c r="H49" s="49"/>
      <c r="I49" s="50">
        <v>7.1</v>
      </c>
      <c r="J49" s="67" t="s">
        <v>138</v>
      </c>
      <c r="L49" s="27"/>
      <c r="M49" s="31"/>
    </row>
    <row r="50" spans="1:13" ht="24.6" customHeight="1">
      <c r="A50" s="47">
        <v>44</v>
      </c>
      <c r="B50" s="47" t="s">
        <v>149</v>
      </c>
      <c r="C50" s="44" t="s">
        <v>102</v>
      </c>
      <c r="D50" s="51" t="s">
        <v>103</v>
      </c>
      <c r="E50" s="48" t="s">
        <v>104</v>
      </c>
      <c r="F50" s="48" t="s">
        <v>1053</v>
      </c>
      <c r="G50" s="48">
        <v>6.9</v>
      </c>
      <c r="H50" s="49"/>
      <c r="I50" s="50">
        <v>7.1</v>
      </c>
      <c r="J50" s="67" t="s">
        <v>138</v>
      </c>
      <c r="L50" s="27"/>
      <c r="M50" s="31"/>
    </row>
    <row r="51" spans="1:13" ht="24.6" customHeight="1">
      <c r="A51" s="47">
        <v>45</v>
      </c>
      <c r="B51" s="47" t="s">
        <v>150</v>
      </c>
      <c r="C51" s="44" t="s">
        <v>102</v>
      </c>
      <c r="D51" s="51" t="s">
        <v>103</v>
      </c>
      <c r="E51" s="48" t="s">
        <v>104</v>
      </c>
      <c r="F51" s="48" t="s">
        <v>1054</v>
      </c>
      <c r="G51" s="48">
        <v>7.2</v>
      </c>
      <c r="H51" s="49"/>
      <c r="I51" s="50">
        <v>10</v>
      </c>
      <c r="J51" s="67" t="s">
        <v>138</v>
      </c>
      <c r="L51" s="27"/>
      <c r="M51" s="31"/>
    </row>
    <row r="52" spans="1:13" s="30" customFormat="1" ht="24.6" customHeight="1">
      <c r="A52" s="47">
        <v>46</v>
      </c>
      <c r="B52" s="47" t="s">
        <v>151</v>
      </c>
      <c r="C52" s="44" t="s">
        <v>102</v>
      </c>
      <c r="D52" s="51" t="s">
        <v>103</v>
      </c>
      <c r="E52" s="48" t="s">
        <v>104</v>
      </c>
      <c r="F52" s="48" t="s">
        <v>1055</v>
      </c>
      <c r="G52" s="48">
        <v>6.7</v>
      </c>
      <c r="H52" s="49"/>
      <c r="I52" s="50">
        <v>12.5</v>
      </c>
      <c r="J52" s="67" t="s">
        <v>138</v>
      </c>
      <c r="L52" s="27"/>
      <c r="M52" s="31"/>
    </row>
    <row r="53" spans="1:13" s="30" customFormat="1" ht="24.6" customHeight="1">
      <c r="A53" s="47">
        <v>47</v>
      </c>
      <c r="B53" s="47" t="s">
        <v>152</v>
      </c>
      <c r="C53" s="44" t="s">
        <v>102</v>
      </c>
      <c r="D53" s="51" t="s">
        <v>103</v>
      </c>
      <c r="E53" s="48" t="s">
        <v>104</v>
      </c>
      <c r="F53" s="48" t="s">
        <v>1056</v>
      </c>
      <c r="G53" s="48">
        <v>6.5</v>
      </c>
      <c r="H53" s="49"/>
      <c r="I53" s="50">
        <v>14</v>
      </c>
      <c r="J53" s="67" t="s">
        <v>138</v>
      </c>
      <c r="L53" s="27"/>
      <c r="M53" s="31"/>
    </row>
    <row r="54" spans="1:13" s="30" customFormat="1" ht="24.6" customHeight="1">
      <c r="A54" s="47">
        <v>48</v>
      </c>
      <c r="B54" s="47" t="s">
        <v>153</v>
      </c>
      <c r="C54" s="44" t="s">
        <v>102</v>
      </c>
      <c r="D54" s="51" t="s">
        <v>103</v>
      </c>
      <c r="E54" s="48" t="s">
        <v>104</v>
      </c>
      <c r="F54" s="48" t="s">
        <v>1057</v>
      </c>
      <c r="G54" s="48">
        <v>6.1</v>
      </c>
      <c r="H54" s="49"/>
      <c r="I54" s="50">
        <v>20</v>
      </c>
      <c r="J54" s="67" t="s">
        <v>138</v>
      </c>
      <c r="L54" s="27"/>
      <c r="M54" s="31"/>
    </row>
    <row r="55" spans="1:13" s="30" customFormat="1" ht="24.6" customHeight="1">
      <c r="A55" s="47">
        <v>49</v>
      </c>
      <c r="B55" s="47" t="s">
        <v>154</v>
      </c>
      <c r="C55" s="45" t="s">
        <v>102</v>
      </c>
      <c r="D55" s="51" t="s">
        <v>103</v>
      </c>
      <c r="E55" s="48" t="s">
        <v>104</v>
      </c>
      <c r="F55" s="48" t="s">
        <v>1058</v>
      </c>
      <c r="G55" s="52">
        <v>7.7</v>
      </c>
      <c r="H55" s="52"/>
      <c r="I55" s="53">
        <v>3.6</v>
      </c>
      <c r="J55" s="66"/>
      <c r="L55" s="27"/>
      <c r="M55" s="31"/>
    </row>
    <row r="56" spans="1:13" s="30" customFormat="1" ht="24.6" customHeight="1">
      <c r="A56" s="47">
        <v>50</v>
      </c>
      <c r="B56" s="47" t="s">
        <v>155</v>
      </c>
      <c r="C56" s="45" t="s">
        <v>102</v>
      </c>
      <c r="D56" s="51" t="s">
        <v>103</v>
      </c>
      <c r="E56" s="48" t="s">
        <v>104</v>
      </c>
      <c r="F56" s="48" t="s">
        <v>1059</v>
      </c>
      <c r="G56" s="48">
        <v>7.7</v>
      </c>
      <c r="H56" s="48"/>
      <c r="I56" s="50">
        <v>3.6</v>
      </c>
      <c r="J56" s="66"/>
      <c r="L56" s="27"/>
      <c r="M56" s="31"/>
    </row>
    <row r="57" spans="1:13" s="30" customFormat="1" ht="24.6" customHeight="1">
      <c r="A57" s="47">
        <v>51</v>
      </c>
      <c r="B57" s="47" t="s">
        <v>156</v>
      </c>
      <c r="C57" s="45" t="s">
        <v>102</v>
      </c>
      <c r="D57" s="51" t="s">
        <v>103</v>
      </c>
      <c r="E57" s="48" t="s">
        <v>104</v>
      </c>
      <c r="F57" s="48" t="s">
        <v>1060</v>
      </c>
      <c r="G57" s="48">
        <v>7.5</v>
      </c>
      <c r="H57" s="48"/>
      <c r="I57" s="50">
        <v>4</v>
      </c>
      <c r="J57" s="66"/>
      <c r="L57" s="27"/>
      <c r="M57" s="31"/>
    </row>
    <row r="58" spans="1:13" s="30" customFormat="1" ht="24.6" customHeight="1">
      <c r="A58" s="47">
        <v>52</v>
      </c>
      <c r="B58" s="47" t="s">
        <v>157</v>
      </c>
      <c r="C58" s="45" t="s">
        <v>102</v>
      </c>
      <c r="D58" s="51" t="s">
        <v>103</v>
      </c>
      <c r="E58" s="48" t="s">
        <v>104</v>
      </c>
      <c r="F58" s="48" t="s">
        <v>1061</v>
      </c>
      <c r="G58" s="48">
        <v>7.5</v>
      </c>
      <c r="H58" s="48"/>
      <c r="I58" s="50">
        <v>4</v>
      </c>
      <c r="J58" s="66"/>
      <c r="L58" s="27"/>
      <c r="M58" s="31"/>
    </row>
    <row r="59" spans="1:13" s="30" customFormat="1" ht="24.6" customHeight="1">
      <c r="A59" s="47">
        <v>53</v>
      </c>
      <c r="B59" s="47" t="s">
        <v>158</v>
      </c>
      <c r="C59" s="45" t="s">
        <v>102</v>
      </c>
      <c r="D59" s="51" t="s">
        <v>103</v>
      </c>
      <c r="E59" s="48" t="s">
        <v>104</v>
      </c>
      <c r="F59" s="48" t="s">
        <v>1062</v>
      </c>
      <c r="G59" s="48">
        <v>7.4</v>
      </c>
      <c r="H59" s="48"/>
      <c r="I59" s="50">
        <v>4.5</v>
      </c>
      <c r="J59" s="66"/>
      <c r="L59" s="27"/>
      <c r="M59" s="31"/>
    </row>
    <row r="60" spans="1:13" s="30" customFormat="1" ht="24.6" customHeight="1">
      <c r="A60" s="47">
        <v>54</v>
      </c>
      <c r="B60" s="47" t="s">
        <v>159</v>
      </c>
      <c r="C60" s="45" t="s">
        <v>102</v>
      </c>
      <c r="D60" s="51" t="s">
        <v>103</v>
      </c>
      <c r="E60" s="48" t="s">
        <v>104</v>
      </c>
      <c r="F60" s="48" t="s">
        <v>1063</v>
      </c>
      <c r="G60" s="48">
        <v>7.4</v>
      </c>
      <c r="H60" s="48"/>
      <c r="I60" s="50">
        <v>4.5</v>
      </c>
      <c r="J60" s="66"/>
      <c r="L60" s="27"/>
      <c r="M60" s="31"/>
    </row>
    <row r="61" spans="1:13" s="30" customFormat="1" ht="24.6" customHeight="1">
      <c r="A61" s="47">
        <v>55</v>
      </c>
      <c r="B61" s="47" t="s">
        <v>160</v>
      </c>
      <c r="C61" s="45" t="s">
        <v>102</v>
      </c>
      <c r="D61" s="51" t="s">
        <v>103</v>
      </c>
      <c r="E61" s="48" t="s">
        <v>104</v>
      </c>
      <c r="F61" s="48" t="s">
        <v>1064</v>
      </c>
      <c r="G61" s="48">
        <v>7.2</v>
      </c>
      <c r="H61" s="48"/>
      <c r="I61" s="50">
        <v>5</v>
      </c>
      <c r="J61" s="66"/>
      <c r="L61" s="27"/>
      <c r="M61" s="31"/>
    </row>
    <row r="62" spans="1:13" s="30" customFormat="1" ht="24.6" customHeight="1">
      <c r="A62" s="47">
        <v>56</v>
      </c>
      <c r="B62" s="47" t="s">
        <v>161</v>
      </c>
      <c r="C62" s="45" t="s">
        <v>102</v>
      </c>
      <c r="D62" s="51" t="s">
        <v>103</v>
      </c>
      <c r="E62" s="48" t="s">
        <v>104</v>
      </c>
      <c r="F62" s="48" t="s">
        <v>1065</v>
      </c>
      <c r="G62" s="48">
        <v>7.2</v>
      </c>
      <c r="H62" s="48"/>
      <c r="I62" s="50">
        <v>5</v>
      </c>
      <c r="J62" s="66"/>
      <c r="L62" s="27"/>
      <c r="M62" s="31"/>
    </row>
    <row r="63" spans="1:13" s="30" customFormat="1" ht="24.6" customHeight="1">
      <c r="A63" s="47">
        <v>57</v>
      </c>
      <c r="B63" s="47" t="s">
        <v>162</v>
      </c>
      <c r="C63" s="45" t="s">
        <v>102</v>
      </c>
      <c r="D63" s="51" t="s">
        <v>103</v>
      </c>
      <c r="E63" s="48" t="s">
        <v>104</v>
      </c>
      <c r="F63" s="48" t="s">
        <v>1066</v>
      </c>
      <c r="G63" s="48">
        <v>7.3</v>
      </c>
      <c r="H63" s="48"/>
      <c r="I63" s="50">
        <v>5.6</v>
      </c>
      <c r="J63" s="66"/>
      <c r="L63" s="27"/>
      <c r="M63" s="31"/>
    </row>
    <row r="64" spans="1:13" s="30" customFormat="1" ht="24.6" customHeight="1">
      <c r="A64" s="47">
        <v>58</v>
      </c>
      <c r="B64" s="47" t="s">
        <v>163</v>
      </c>
      <c r="C64" s="45" t="s">
        <v>102</v>
      </c>
      <c r="D64" s="51" t="s">
        <v>103</v>
      </c>
      <c r="E64" s="48" t="s">
        <v>104</v>
      </c>
      <c r="F64" s="48" t="s">
        <v>1067</v>
      </c>
      <c r="G64" s="48">
        <v>7.3</v>
      </c>
      <c r="H64" s="48"/>
      <c r="I64" s="50">
        <v>5.6</v>
      </c>
      <c r="J64" s="66"/>
      <c r="L64" s="27"/>
      <c r="M64" s="31"/>
    </row>
    <row r="65" spans="1:13" s="30" customFormat="1" ht="24.6" customHeight="1">
      <c r="A65" s="47">
        <v>59</v>
      </c>
      <c r="B65" s="47" t="s">
        <v>164</v>
      </c>
      <c r="C65" s="45" t="s">
        <v>102</v>
      </c>
      <c r="D65" s="51" t="s">
        <v>103</v>
      </c>
      <c r="E65" s="48" t="s">
        <v>104</v>
      </c>
      <c r="F65" s="48" t="s">
        <v>1068</v>
      </c>
      <c r="G65" s="48">
        <v>6.8</v>
      </c>
      <c r="H65" s="48"/>
      <c r="I65" s="50">
        <v>7.1</v>
      </c>
      <c r="J65" s="66"/>
      <c r="L65" s="27"/>
      <c r="M65" s="31"/>
    </row>
    <row r="66" spans="1:13" s="30" customFormat="1" ht="24.6" customHeight="1">
      <c r="A66" s="47">
        <v>60</v>
      </c>
      <c r="B66" s="47" t="s">
        <v>165</v>
      </c>
      <c r="C66" s="45" t="s">
        <v>102</v>
      </c>
      <c r="D66" s="51" t="s">
        <v>103</v>
      </c>
      <c r="E66" s="48" t="s">
        <v>104</v>
      </c>
      <c r="F66" s="48" t="s">
        <v>1069</v>
      </c>
      <c r="G66" s="48">
        <v>6.9</v>
      </c>
      <c r="H66" s="48"/>
      <c r="I66" s="50">
        <v>7.1</v>
      </c>
      <c r="J66" s="66"/>
      <c r="L66" s="27"/>
      <c r="M66" s="31"/>
    </row>
    <row r="67" spans="1:13" s="30" customFormat="1" ht="24.6" customHeight="1">
      <c r="A67" s="47">
        <v>61</v>
      </c>
      <c r="B67" s="47" t="s">
        <v>166</v>
      </c>
      <c r="C67" s="45" t="s">
        <v>102</v>
      </c>
      <c r="D67" s="51" t="s">
        <v>103</v>
      </c>
      <c r="E67" s="48" t="s">
        <v>104</v>
      </c>
      <c r="F67" s="48" t="s">
        <v>1070</v>
      </c>
      <c r="G67" s="49">
        <v>7</v>
      </c>
      <c r="H67" s="48"/>
      <c r="I67" s="50">
        <v>10</v>
      </c>
      <c r="J67" s="66"/>
      <c r="L67" s="27"/>
      <c r="M67" s="31"/>
    </row>
    <row r="68" spans="1:13" s="30" customFormat="1" ht="24.6" customHeight="1">
      <c r="A68" s="47">
        <v>62</v>
      </c>
      <c r="B68" s="47" t="s">
        <v>167</v>
      </c>
      <c r="C68" s="45" t="s">
        <v>102</v>
      </c>
      <c r="D68" s="51" t="s">
        <v>103</v>
      </c>
      <c r="E68" s="48" t="s">
        <v>104</v>
      </c>
      <c r="F68" s="48" t="s">
        <v>1071</v>
      </c>
      <c r="G68" s="48">
        <v>6.7</v>
      </c>
      <c r="H68" s="48"/>
      <c r="I68" s="50">
        <v>12.5</v>
      </c>
      <c r="J68" s="66"/>
      <c r="L68" s="27"/>
      <c r="M68" s="31"/>
    </row>
    <row r="69" spans="1:13" s="30" customFormat="1" ht="24.6" customHeight="1">
      <c r="A69" s="47">
        <v>63</v>
      </c>
      <c r="B69" s="47" t="s">
        <v>168</v>
      </c>
      <c r="C69" s="45" t="s">
        <v>102</v>
      </c>
      <c r="D69" s="51" t="s">
        <v>103</v>
      </c>
      <c r="E69" s="48" t="s">
        <v>104</v>
      </c>
      <c r="F69" s="48" t="s">
        <v>1072</v>
      </c>
      <c r="G69" s="48">
        <v>6.4</v>
      </c>
      <c r="H69" s="48"/>
      <c r="I69" s="50">
        <v>14</v>
      </c>
      <c r="J69" s="66"/>
      <c r="L69" s="27"/>
      <c r="M69" s="31"/>
    </row>
    <row r="70" spans="1:13" s="30" customFormat="1" ht="24.6" customHeight="1">
      <c r="A70" s="47">
        <v>64</v>
      </c>
      <c r="B70" s="47" t="s">
        <v>169</v>
      </c>
      <c r="C70" s="45" t="s">
        <v>102</v>
      </c>
      <c r="D70" s="51" t="s">
        <v>103</v>
      </c>
      <c r="E70" s="48" t="s">
        <v>104</v>
      </c>
      <c r="F70" s="48" t="s">
        <v>1073</v>
      </c>
      <c r="G70" s="54">
        <v>7.7</v>
      </c>
      <c r="H70" s="52"/>
      <c r="I70" s="53">
        <v>3.6</v>
      </c>
      <c r="J70" s="66" t="s">
        <v>121</v>
      </c>
      <c r="L70" s="27"/>
      <c r="M70" s="31"/>
    </row>
    <row r="71" spans="1:13" s="32" customFormat="1" ht="24.6" customHeight="1">
      <c r="A71" s="47">
        <v>65</v>
      </c>
      <c r="B71" s="47" t="s">
        <v>170</v>
      </c>
      <c r="C71" s="45" t="s">
        <v>102</v>
      </c>
      <c r="D71" s="51" t="s">
        <v>103</v>
      </c>
      <c r="E71" s="48" t="s">
        <v>104</v>
      </c>
      <c r="F71" s="48" t="s">
        <v>1074</v>
      </c>
      <c r="G71" s="54">
        <v>7.7</v>
      </c>
      <c r="H71" s="48"/>
      <c r="I71" s="53">
        <v>3.6</v>
      </c>
      <c r="J71" s="66" t="s">
        <v>121</v>
      </c>
      <c r="L71" s="27"/>
      <c r="M71" s="31"/>
    </row>
    <row r="72" spans="1:13" s="32" customFormat="1" ht="24.6" customHeight="1">
      <c r="A72" s="47">
        <v>66</v>
      </c>
      <c r="B72" s="47" t="s">
        <v>171</v>
      </c>
      <c r="C72" s="45" t="s">
        <v>102</v>
      </c>
      <c r="D72" s="51" t="s">
        <v>103</v>
      </c>
      <c r="E72" s="48" t="s">
        <v>104</v>
      </c>
      <c r="F72" s="48" t="s">
        <v>1075</v>
      </c>
      <c r="G72" s="54">
        <v>7.5</v>
      </c>
      <c r="H72" s="48"/>
      <c r="I72" s="53">
        <v>4</v>
      </c>
      <c r="J72" s="66" t="s">
        <v>121</v>
      </c>
      <c r="L72" s="27"/>
      <c r="M72" s="31"/>
    </row>
    <row r="73" spans="1:13" s="32" customFormat="1" ht="24.6" customHeight="1">
      <c r="A73" s="47">
        <v>67</v>
      </c>
      <c r="B73" s="47" t="s">
        <v>172</v>
      </c>
      <c r="C73" s="45" t="s">
        <v>102</v>
      </c>
      <c r="D73" s="51" t="s">
        <v>103</v>
      </c>
      <c r="E73" s="48" t="s">
        <v>104</v>
      </c>
      <c r="F73" s="48" t="s">
        <v>1076</v>
      </c>
      <c r="G73" s="54">
        <v>7.5</v>
      </c>
      <c r="H73" s="48"/>
      <c r="I73" s="53">
        <v>4</v>
      </c>
      <c r="J73" s="66" t="s">
        <v>121</v>
      </c>
      <c r="L73" s="27"/>
      <c r="M73" s="31"/>
    </row>
    <row r="74" spans="1:13" s="32" customFormat="1" ht="24.6" customHeight="1">
      <c r="A74" s="47">
        <v>68</v>
      </c>
      <c r="B74" s="47" t="s">
        <v>173</v>
      </c>
      <c r="C74" s="45" t="s">
        <v>102</v>
      </c>
      <c r="D74" s="51" t="s">
        <v>103</v>
      </c>
      <c r="E74" s="48" t="s">
        <v>104</v>
      </c>
      <c r="F74" s="48" t="s">
        <v>1077</v>
      </c>
      <c r="G74" s="54">
        <v>7.4</v>
      </c>
      <c r="H74" s="48"/>
      <c r="I74" s="53">
        <v>4.5</v>
      </c>
      <c r="J74" s="66" t="s">
        <v>121</v>
      </c>
      <c r="L74" s="27"/>
      <c r="M74" s="31"/>
    </row>
    <row r="75" spans="1:13" s="32" customFormat="1" ht="24.6" customHeight="1">
      <c r="A75" s="47">
        <v>69</v>
      </c>
      <c r="B75" s="47" t="s">
        <v>174</v>
      </c>
      <c r="C75" s="45" t="s">
        <v>102</v>
      </c>
      <c r="D75" s="51" t="s">
        <v>103</v>
      </c>
      <c r="E75" s="48" t="s">
        <v>104</v>
      </c>
      <c r="F75" s="48" t="s">
        <v>1078</v>
      </c>
      <c r="G75" s="54">
        <v>7.4</v>
      </c>
      <c r="H75" s="48"/>
      <c r="I75" s="53">
        <v>4.5</v>
      </c>
      <c r="J75" s="66" t="s">
        <v>121</v>
      </c>
      <c r="L75" s="27"/>
      <c r="M75" s="31"/>
    </row>
    <row r="76" spans="1:13" s="32" customFormat="1" ht="24.6" customHeight="1">
      <c r="A76" s="47">
        <v>70</v>
      </c>
      <c r="B76" s="47" t="s">
        <v>175</v>
      </c>
      <c r="C76" s="45" t="s">
        <v>102</v>
      </c>
      <c r="D76" s="51" t="s">
        <v>103</v>
      </c>
      <c r="E76" s="48" t="s">
        <v>104</v>
      </c>
      <c r="F76" s="48" t="s">
        <v>1079</v>
      </c>
      <c r="G76" s="54">
        <v>7.2</v>
      </c>
      <c r="H76" s="48"/>
      <c r="I76" s="53">
        <v>5</v>
      </c>
      <c r="J76" s="66" t="s">
        <v>121</v>
      </c>
      <c r="L76" s="27"/>
      <c r="M76" s="31"/>
    </row>
    <row r="77" spans="1:13" s="32" customFormat="1" ht="24.6" customHeight="1">
      <c r="A77" s="47">
        <v>71</v>
      </c>
      <c r="B77" s="47" t="s">
        <v>176</v>
      </c>
      <c r="C77" s="45" t="s">
        <v>102</v>
      </c>
      <c r="D77" s="51" t="s">
        <v>103</v>
      </c>
      <c r="E77" s="48" t="s">
        <v>104</v>
      </c>
      <c r="F77" s="48" t="s">
        <v>1080</v>
      </c>
      <c r="G77" s="54">
        <v>7.2</v>
      </c>
      <c r="H77" s="48"/>
      <c r="I77" s="53">
        <v>5</v>
      </c>
      <c r="J77" s="66" t="s">
        <v>121</v>
      </c>
      <c r="L77" s="27"/>
      <c r="M77" s="31"/>
    </row>
    <row r="78" spans="1:13" s="32" customFormat="1" ht="24.6" customHeight="1">
      <c r="A78" s="47">
        <v>72</v>
      </c>
      <c r="B78" s="47" t="s">
        <v>177</v>
      </c>
      <c r="C78" s="45" t="s">
        <v>102</v>
      </c>
      <c r="D78" s="51" t="s">
        <v>103</v>
      </c>
      <c r="E78" s="48" t="s">
        <v>104</v>
      </c>
      <c r="F78" s="48" t="s">
        <v>1081</v>
      </c>
      <c r="G78" s="54">
        <v>7.3</v>
      </c>
      <c r="H78" s="48"/>
      <c r="I78" s="53">
        <v>5.6</v>
      </c>
      <c r="J78" s="66" t="s">
        <v>121</v>
      </c>
      <c r="L78" s="27"/>
      <c r="M78" s="31"/>
    </row>
    <row r="79" spans="1:13" s="32" customFormat="1" ht="24.6" customHeight="1">
      <c r="A79" s="47">
        <v>73</v>
      </c>
      <c r="B79" s="47" t="s">
        <v>178</v>
      </c>
      <c r="C79" s="45" t="s">
        <v>102</v>
      </c>
      <c r="D79" s="51" t="s">
        <v>103</v>
      </c>
      <c r="E79" s="48" t="s">
        <v>104</v>
      </c>
      <c r="F79" s="48" t="s">
        <v>1082</v>
      </c>
      <c r="G79" s="54">
        <v>7.3</v>
      </c>
      <c r="H79" s="48"/>
      <c r="I79" s="53">
        <v>5.6</v>
      </c>
      <c r="J79" s="66" t="s">
        <v>121</v>
      </c>
      <c r="L79" s="27"/>
      <c r="M79" s="31"/>
    </row>
    <row r="80" spans="1:13" s="32" customFormat="1" ht="24.6" customHeight="1">
      <c r="A80" s="47">
        <v>74</v>
      </c>
      <c r="B80" s="47" t="s">
        <v>179</v>
      </c>
      <c r="C80" s="45" t="s">
        <v>102</v>
      </c>
      <c r="D80" s="51" t="s">
        <v>103</v>
      </c>
      <c r="E80" s="48" t="s">
        <v>104</v>
      </c>
      <c r="F80" s="48" t="s">
        <v>1083</v>
      </c>
      <c r="G80" s="54">
        <v>6.8</v>
      </c>
      <c r="H80" s="48"/>
      <c r="I80" s="53">
        <v>7.1</v>
      </c>
      <c r="J80" s="66" t="s">
        <v>121</v>
      </c>
      <c r="L80" s="27"/>
      <c r="M80" s="31"/>
    </row>
    <row r="81" spans="1:13" s="32" customFormat="1" ht="24.6" customHeight="1">
      <c r="A81" s="47">
        <v>75</v>
      </c>
      <c r="B81" s="47" t="s">
        <v>180</v>
      </c>
      <c r="C81" s="45" t="s">
        <v>102</v>
      </c>
      <c r="D81" s="51" t="s">
        <v>103</v>
      </c>
      <c r="E81" s="48" t="s">
        <v>104</v>
      </c>
      <c r="F81" s="48" t="s">
        <v>1084</v>
      </c>
      <c r="G81" s="54">
        <v>6.9</v>
      </c>
      <c r="H81" s="48"/>
      <c r="I81" s="53">
        <v>7.1</v>
      </c>
      <c r="J81" s="66" t="s">
        <v>121</v>
      </c>
      <c r="L81" s="27"/>
      <c r="M81" s="31"/>
    </row>
    <row r="82" spans="1:13" s="32" customFormat="1" ht="24.6" customHeight="1">
      <c r="A82" s="47">
        <v>76</v>
      </c>
      <c r="B82" s="47" t="s">
        <v>181</v>
      </c>
      <c r="C82" s="45" t="s">
        <v>102</v>
      </c>
      <c r="D82" s="51" t="s">
        <v>103</v>
      </c>
      <c r="E82" s="48" t="s">
        <v>104</v>
      </c>
      <c r="F82" s="48" t="s">
        <v>1085</v>
      </c>
      <c r="G82" s="54">
        <v>7</v>
      </c>
      <c r="H82" s="48"/>
      <c r="I82" s="53">
        <v>10</v>
      </c>
      <c r="J82" s="66" t="s">
        <v>121</v>
      </c>
      <c r="L82" s="27"/>
      <c r="M82" s="31"/>
    </row>
    <row r="83" spans="1:13" s="32" customFormat="1" ht="24.6" customHeight="1">
      <c r="A83" s="47">
        <v>77</v>
      </c>
      <c r="B83" s="47" t="s">
        <v>182</v>
      </c>
      <c r="C83" s="45" t="s">
        <v>102</v>
      </c>
      <c r="D83" s="51" t="s">
        <v>103</v>
      </c>
      <c r="E83" s="48" t="s">
        <v>104</v>
      </c>
      <c r="F83" s="48" t="s">
        <v>1086</v>
      </c>
      <c r="G83" s="54">
        <v>6.7</v>
      </c>
      <c r="H83" s="48"/>
      <c r="I83" s="53">
        <v>12.5</v>
      </c>
      <c r="J83" s="66" t="s">
        <v>121</v>
      </c>
      <c r="L83" s="27"/>
      <c r="M83" s="31"/>
    </row>
    <row r="84" spans="1:13" s="32" customFormat="1" ht="24.6" customHeight="1">
      <c r="A84" s="47">
        <v>78</v>
      </c>
      <c r="B84" s="47" t="s">
        <v>183</v>
      </c>
      <c r="C84" s="45" t="s">
        <v>102</v>
      </c>
      <c r="D84" s="51" t="s">
        <v>103</v>
      </c>
      <c r="E84" s="48" t="s">
        <v>104</v>
      </c>
      <c r="F84" s="48" t="s">
        <v>1087</v>
      </c>
      <c r="G84" s="54">
        <v>6.4</v>
      </c>
      <c r="H84" s="48"/>
      <c r="I84" s="53">
        <v>14</v>
      </c>
      <c r="J84" s="66" t="s">
        <v>121</v>
      </c>
      <c r="L84" s="27"/>
      <c r="M84" s="31"/>
    </row>
    <row r="85" spans="1:13" s="32" customFormat="1" ht="24.6" customHeight="1">
      <c r="A85" s="47">
        <v>79</v>
      </c>
      <c r="B85" s="47" t="s">
        <v>184</v>
      </c>
      <c r="C85" s="45" t="s">
        <v>102</v>
      </c>
      <c r="D85" s="51" t="s">
        <v>103</v>
      </c>
      <c r="E85" s="48" t="s">
        <v>104</v>
      </c>
      <c r="F85" s="48" t="s">
        <v>1088</v>
      </c>
      <c r="G85" s="54">
        <v>7.7</v>
      </c>
      <c r="H85" s="52"/>
      <c r="I85" s="53">
        <v>3.6</v>
      </c>
      <c r="J85" s="66" t="s">
        <v>138</v>
      </c>
      <c r="L85" s="27"/>
      <c r="M85" s="31"/>
    </row>
    <row r="86" spans="1:13" s="32" customFormat="1" ht="24.6" customHeight="1">
      <c r="A86" s="47">
        <v>80</v>
      </c>
      <c r="B86" s="47" t="s">
        <v>185</v>
      </c>
      <c r="C86" s="45" t="s">
        <v>102</v>
      </c>
      <c r="D86" s="51" t="s">
        <v>103</v>
      </c>
      <c r="E86" s="48" t="s">
        <v>104</v>
      </c>
      <c r="F86" s="48" t="s">
        <v>1089</v>
      </c>
      <c r="G86" s="54">
        <v>7.7</v>
      </c>
      <c r="H86" s="48"/>
      <c r="I86" s="53">
        <v>3.6</v>
      </c>
      <c r="J86" s="66" t="s">
        <v>138</v>
      </c>
      <c r="L86" s="27"/>
      <c r="M86" s="31"/>
    </row>
    <row r="87" spans="1:13" s="32" customFormat="1" ht="24.6" customHeight="1">
      <c r="A87" s="47">
        <v>81</v>
      </c>
      <c r="B87" s="47" t="s">
        <v>186</v>
      </c>
      <c r="C87" s="45" t="s">
        <v>102</v>
      </c>
      <c r="D87" s="51" t="s">
        <v>103</v>
      </c>
      <c r="E87" s="48" t="s">
        <v>104</v>
      </c>
      <c r="F87" s="48" t="s">
        <v>1090</v>
      </c>
      <c r="G87" s="54">
        <v>7.5</v>
      </c>
      <c r="H87" s="48"/>
      <c r="I87" s="53">
        <v>4</v>
      </c>
      <c r="J87" s="66" t="s">
        <v>138</v>
      </c>
      <c r="L87" s="27"/>
      <c r="M87" s="31"/>
    </row>
    <row r="88" spans="1:13" s="32" customFormat="1" ht="24.6" customHeight="1">
      <c r="A88" s="47">
        <v>82</v>
      </c>
      <c r="B88" s="47" t="s">
        <v>187</v>
      </c>
      <c r="C88" s="45" t="s">
        <v>102</v>
      </c>
      <c r="D88" s="51" t="s">
        <v>103</v>
      </c>
      <c r="E88" s="48" t="s">
        <v>104</v>
      </c>
      <c r="F88" s="48" t="s">
        <v>1091</v>
      </c>
      <c r="G88" s="54">
        <v>7.5</v>
      </c>
      <c r="H88" s="48"/>
      <c r="I88" s="53">
        <v>4</v>
      </c>
      <c r="J88" s="66" t="s">
        <v>138</v>
      </c>
      <c r="L88" s="27"/>
      <c r="M88" s="31"/>
    </row>
    <row r="89" spans="1:13" s="32" customFormat="1" ht="24.6" customHeight="1">
      <c r="A89" s="47">
        <v>83</v>
      </c>
      <c r="B89" s="47" t="s">
        <v>188</v>
      </c>
      <c r="C89" s="45" t="s">
        <v>102</v>
      </c>
      <c r="D89" s="51" t="s">
        <v>103</v>
      </c>
      <c r="E89" s="48" t="s">
        <v>104</v>
      </c>
      <c r="F89" s="48" t="s">
        <v>1092</v>
      </c>
      <c r="G89" s="54">
        <v>7.4</v>
      </c>
      <c r="H89" s="48"/>
      <c r="I89" s="53">
        <v>4.5</v>
      </c>
      <c r="J89" s="66" t="s">
        <v>138</v>
      </c>
      <c r="L89" s="27"/>
      <c r="M89" s="31"/>
    </row>
    <row r="90" spans="1:13" s="32" customFormat="1" ht="24.6" customHeight="1">
      <c r="A90" s="47">
        <v>84</v>
      </c>
      <c r="B90" s="47" t="s">
        <v>189</v>
      </c>
      <c r="C90" s="45" t="s">
        <v>102</v>
      </c>
      <c r="D90" s="51" t="s">
        <v>103</v>
      </c>
      <c r="E90" s="48" t="s">
        <v>104</v>
      </c>
      <c r="F90" s="48" t="s">
        <v>1093</v>
      </c>
      <c r="G90" s="54">
        <v>7.4</v>
      </c>
      <c r="H90" s="48"/>
      <c r="I90" s="53">
        <v>4.5</v>
      </c>
      <c r="J90" s="66" t="s">
        <v>138</v>
      </c>
      <c r="L90" s="27"/>
      <c r="M90" s="31"/>
    </row>
    <row r="91" spans="1:13" s="32" customFormat="1" ht="24.6" customHeight="1">
      <c r="A91" s="47">
        <v>85</v>
      </c>
      <c r="B91" s="47" t="s">
        <v>190</v>
      </c>
      <c r="C91" s="45" t="s">
        <v>102</v>
      </c>
      <c r="D91" s="51" t="s">
        <v>103</v>
      </c>
      <c r="E91" s="48" t="s">
        <v>104</v>
      </c>
      <c r="F91" s="48" t="s">
        <v>1094</v>
      </c>
      <c r="G91" s="54">
        <v>7.2</v>
      </c>
      <c r="H91" s="48"/>
      <c r="I91" s="53">
        <v>5</v>
      </c>
      <c r="J91" s="66" t="s">
        <v>138</v>
      </c>
      <c r="L91" s="27"/>
      <c r="M91" s="31"/>
    </row>
    <row r="92" spans="1:13" s="32" customFormat="1" ht="24.6" customHeight="1">
      <c r="A92" s="47">
        <v>86</v>
      </c>
      <c r="B92" s="47" t="s">
        <v>191</v>
      </c>
      <c r="C92" s="45" t="s">
        <v>102</v>
      </c>
      <c r="D92" s="51" t="s">
        <v>103</v>
      </c>
      <c r="E92" s="48" t="s">
        <v>104</v>
      </c>
      <c r="F92" s="48" t="s">
        <v>1095</v>
      </c>
      <c r="G92" s="54">
        <v>7.2</v>
      </c>
      <c r="H92" s="48"/>
      <c r="I92" s="53">
        <v>5</v>
      </c>
      <c r="J92" s="66" t="s">
        <v>138</v>
      </c>
      <c r="L92" s="27"/>
      <c r="M92" s="31"/>
    </row>
    <row r="93" spans="1:13" s="32" customFormat="1" ht="24.6" customHeight="1">
      <c r="A93" s="47">
        <v>87</v>
      </c>
      <c r="B93" s="47" t="s">
        <v>192</v>
      </c>
      <c r="C93" s="45" t="s">
        <v>102</v>
      </c>
      <c r="D93" s="51" t="s">
        <v>103</v>
      </c>
      <c r="E93" s="48" t="s">
        <v>104</v>
      </c>
      <c r="F93" s="48" t="s">
        <v>1096</v>
      </c>
      <c r="G93" s="54">
        <v>7.3</v>
      </c>
      <c r="H93" s="48"/>
      <c r="I93" s="53">
        <v>5.6</v>
      </c>
      <c r="J93" s="66" t="s">
        <v>138</v>
      </c>
      <c r="L93" s="27"/>
      <c r="M93" s="31"/>
    </row>
    <row r="94" spans="1:13" s="32" customFormat="1" ht="24.6" customHeight="1">
      <c r="A94" s="47">
        <v>88</v>
      </c>
      <c r="B94" s="47" t="s">
        <v>193</v>
      </c>
      <c r="C94" s="45" t="s">
        <v>102</v>
      </c>
      <c r="D94" s="51" t="s">
        <v>103</v>
      </c>
      <c r="E94" s="48" t="s">
        <v>104</v>
      </c>
      <c r="F94" s="48" t="s">
        <v>1097</v>
      </c>
      <c r="G94" s="54">
        <v>7.3</v>
      </c>
      <c r="H94" s="48"/>
      <c r="I94" s="53">
        <v>5.6</v>
      </c>
      <c r="J94" s="66" t="s">
        <v>138</v>
      </c>
      <c r="L94" s="27"/>
      <c r="M94" s="31"/>
    </row>
    <row r="95" spans="1:13" s="32" customFormat="1" ht="24.6" customHeight="1">
      <c r="A95" s="47">
        <v>89</v>
      </c>
      <c r="B95" s="47" t="s">
        <v>194</v>
      </c>
      <c r="C95" s="45" t="s">
        <v>102</v>
      </c>
      <c r="D95" s="51" t="s">
        <v>103</v>
      </c>
      <c r="E95" s="48" t="s">
        <v>104</v>
      </c>
      <c r="F95" s="48" t="s">
        <v>1098</v>
      </c>
      <c r="G95" s="54">
        <v>6.8</v>
      </c>
      <c r="H95" s="48"/>
      <c r="I95" s="53">
        <v>7.1</v>
      </c>
      <c r="J95" s="66" t="s">
        <v>138</v>
      </c>
      <c r="L95" s="27"/>
      <c r="M95" s="31"/>
    </row>
    <row r="96" spans="1:13" s="32" customFormat="1" ht="24.6" customHeight="1">
      <c r="A96" s="47">
        <v>90</v>
      </c>
      <c r="B96" s="47" t="s">
        <v>195</v>
      </c>
      <c r="C96" s="45" t="s">
        <v>102</v>
      </c>
      <c r="D96" s="51" t="s">
        <v>103</v>
      </c>
      <c r="E96" s="48" t="s">
        <v>104</v>
      </c>
      <c r="F96" s="48" t="s">
        <v>1099</v>
      </c>
      <c r="G96" s="54">
        <v>6.9</v>
      </c>
      <c r="H96" s="48"/>
      <c r="I96" s="53">
        <v>7.1</v>
      </c>
      <c r="J96" s="66" t="s">
        <v>138</v>
      </c>
      <c r="L96" s="27"/>
      <c r="M96" s="31"/>
    </row>
    <row r="97" spans="1:13" s="32" customFormat="1" ht="24.6" customHeight="1">
      <c r="A97" s="47">
        <v>91</v>
      </c>
      <c r="B97" s="47" t="s">
        <v>196</v>
      </c>
      <c r="C97" s="45" t="s">
        <v>102</v>
      </c>
      <c r="D97" s="51" t="s">
        <v>103</v>
      </c>
      <c r="E97" s="48" t="s">
        <v>104</v>
      </c>
      <c r="F97" s="48" t="s">
        <v>1100</v>
      </c>
      <c r="G97" s="54">
        <v>7</v>
      </c>
      <c r="H97" s="48"/>
      <c r="I97" s="53">
        <v>10</v>
      </c>
      <c r="J97" s="66" t="s">
        <v>138</v>
      </c>
      <c r="L97" s="27"/>
      <c r="M97" s="31"/>
    </row>
    <row r="98" spans="1:13" s="32" customFormat="1" ht="24.6" customHeight="1">
      <c r="A98" s="47">
        <v>92</v>
      </c>
      <c r="B98" s="47" t="s">
        <v>197</v>
      </c>
      <c r="C98" s="45" t="s">
        <v>102</v>
      </c>
      <c r="D98" s="51" t="s">
        <v>103</v>
      </c>
      <c r="E98" s="48" t="s">
        <v>104</v>
      </c>
      <c r="F98" s="48" t="s">
        <v>1101</v>
      </c>
      <c r="G98" s="54">
        <v>6.7</v>
      </c>
      <c r="H98" s="48"/>
      <c r="I98" s="53">
        <v>12.5</v>
      </c>
      <c r="J98" s="66" t="s">
        <v>138</v>
      </c>
      <c r="L98" s="27"/>
      <c r="M98" s="31"/>
    </row>
    <row r="99" spans="1:13" s="32" customFormat="1" ht="24.6" customHeight="1">
      <c r="A99" s="47">
        <v>93</v>
      </c>
      <c r="B99" s="47" t="s">
        <v>198</v>
      </c>
      <c r="C99" s="45" t="s">
        <v>102</v>
      </c>
      <c r="D99" s="51" t="s">
        <v>103</v>
      </c>
      <c r="E99" s="48" t="s">
        <v>104</v>
      </c>
      <c r="F99" s="48" t="s">
        <v>1102</v>
      </c>
      <c r="G99" s="54">
        <v>6.4</v>
      </c>
      <c r="H99" s="48"/>
      <c r="I99" s="53">
        <v>14</v>
      </c>
      <c r="J99" s="66" t="s">
        <v>138</v>
      </c>
      <c r="L99" s="27"/>
      <c r="M99" s="31"/>
    </row>
    <row r="100" spans="1:13" s="32" customFormat="1" ht="24.6" customHeight="1">
      <c r="A100" s="47">
        <v>94</v>
      </c>
      <c r="B100" s="47" t="s">
        <v>199</v>
      </c>
      <c r="C100" s="45" t="s">
        <v>102</v>
      </c>
      <c r="D100" s="51" t="s">
        <v>200</v>
      </c>
      <c r="E100" s="48" t="s">
        <v>201</v>
      </c>
      <c r="F100" s="48" t="s">
        <v>1103</v>
      </c>
      <c r="G100" s="48"/>
      <c r="H100" s="48">
        <v>6.7</v>
      </c>
      <c r="I100" s="49">
        <v>22.4</v>
      </c>
      <c r="J100" s="66"/>
      <c r="L100" s="27"/>
      <c r="M100" s="31"/>
    </row>
    <row r="101" spans="1:13" s="32" customFormat="1" ht="24.6" customHeight="1">
      <c r="A101" s="47">
        <v>95</v>
      </c>
      <c r="B101" s="47" t="s">
        <v>202</v>
      </c>
      <c r="C101" s="45" t="s">
        <v>102</v>
      </c>
      <c r="D101" s="51" t="s">
        <v>200</v>
      </c>
      <c r="E101" s="48" t="s">
        <v>201</v>
      </c>
      <c r="F101" s="48" t="s">
        <v>1104</v>
      </c>
      <c r="G101" s="48"/>
      <c r="H101" s="48">
        <v>6.4</v>
      </c>
      <c r="I101" s="49">
        <v>28</v>
      </c>
      <c r="J101" s="66"/>
      <c r="L101" s="27"/>
      <c r="M101" s="31"/>
    </row>
    <row r="102" spans="1:13" s="32" customFormat="1" ht="24.6" customHeight="1">
      <c r="A102" s="47">
        <v>96</v>
      </c>
      <c r="B102" s="47" t="s">
        <v>203</v>
      </c>
      <c r="C102" s="45" t="s">
        <v>102</v>
      </c>
      <c r="D102" s="51" t="s">
        <v>200</v>
      </c>
      <c r="E102" s="48" t="s">
        <v>201</v>
      </c>
      <c r="F102" s="48" t="s">
        <v>1105</v>
      </c>
      <c r="G102" s="48"/>
      <c r="H102" s="48">
        <v>6.6</v>
      </c>
      <c r="I102" s="49">
        <v>33.5</v>
      </c>
      <c r="J102" s="66"/>
      <c r="L102" s="27"/>
      <c r="M102" s="31"/>
    </row>
    <row r="103" spans="1:13" s="32" customFormat="1" ht="24.6" customHeight="1">
      <c r="A103" s="47">
        <v>97</v>
      </c>
      <c r="B103" s="47" t="s">
        <v>204</v>
      </c>
      <c r="C103" s="45" t="s">
        <v>102</v>
      </c>
      <c r="D103" s="51" t="s">
        <v>200</v>
      </c>
      <c r="E103" s="48" t="s">
        <v>201</v>
      </c>
      <c r="F103" s="48" t="s">
        <v>1106</v>
      </c>
      <c r="G103" s="48"/>
      <c r="H103" s="48">
        <v>6.5</v>
      </c>
      <c r="I103" s="49">
        <v>40</v>
      </c>
      <c r="J103" s="66"/>
      <c r="L103" s="27"/>
    </row>
    <row r="104" spans="1:13" ht="24.6" customHeight="1">
      <c r="A104" s="47">
        <v>98</v>
      </c>
      <c r="B104" s="47" t="s">
        <v>205</v>
      </c>
      <c r="C104" s="45" t="s">
        <v>102</v>
      </c>
      <c r="D104" s="51" t="s">
        <v>200</v>
      </c>
      <c r="E104" s="48" t="s">
        <v>201</v>
      </c>
      <c r="F104" s="48" t="s">
        <v>1107</v>
      </c>
      <c r="G104" s="48"/>
      <c r="H104" s="48">
        <v>6.7</v>
      </c>
      <c r="I104" s="49">
        <v>45</v>
      </c>
      <c r="J104" s="66"/>
      <c r="L104" s="27"/>
    </row>
    <row r="105" spans="1:13" ht="24.6" customHeight="1">
      <c r="A105" s="47">
        <v>99</v>
      </c>
      <c r="B105" s="47" t="s">
        <v>206</v>
      </c>
      <c r="C105" s="45" t="s">
        <v>102</v>
      </c>
      <c r="D105" s="51" t="s">
        <v>207</v>
      </c>
      <c r="E105" s="48" t="s">
        <v>201</v>
      </c>
      <c r="F105" s="48" t="s">
        <v>1108</v>
      </c>
      <c r="G105" s="48"/>
      <c r="H105" s="48">
        <v>6.6</v>
      </c>
      <c r="I105" s="49">
        <v>16</v>
      </c>
      <c r="J105" s="66"/>
      <c r="L105" s="27"/>
    </row>
    <row r="106" spans="1:13" ht="24.6" customHeight="1">
      <c r="A106" s="47">
        <v>100</v>
      </c>
      <c r="B106" s="47" t="s">
        <v>208</v>
      </c>
      <c r="C106" s="45" t="s">
        <v>102</v>
      </c>
      <c r="D106" s="51" t="s">
        <v>207</v>
      </c>
      <c r="E106" s="48" t="s">
        <v>201</v>
      </c>
      <c r="F106" s="48" t="s">
        <v>1109</v>
      </c>
      <c r="G106" s="48"/>
      <c r="H106" s="48">
        <v>6.6</v>
      </c>
      <c r="I106" s="49">
        <v>22.4</v>
      </c>
      <c r="J106" s="66"/>
      <c r="L106" s="27"/>
    </row>
    <row r="107" spans="1:13" ht="24.6" customHeight="1">
      <c r="A107" s="47">
        <v>101</v>
      </c>
      <c r="B107" s="47" t="s">
        <v>209</v>
      </c>
      <c r="C107" s="45" t="s">
        <v>102</v>
      </c>
      <c r="D107" s="51" t="s">
        <v>207</v>
      </c>
      <c r="E107" s="48" t="s">
        <v>201</v>
      </c>
      <c r="F107" s="48" t="s">
        <v>1110</v>
      </c>
      <c r="G107" s="48"/>
      <c r="H107" s="48">
        <v>6.5</v>
      </c>
      <c r="I107" s="49">
        <v>33.5</v>
      </c>
      <c r="J107" s="66"/>
      <c r="L107" s="27"/>
    </row>
    <row r="108" spans="1:13" ht="24.6" customHeight="1">
      <c r="A108" s="47">
        <v>102</v>
      </c>
      <c r="B108" s="47" t="s">
        <v>210</v>
      </c>
      <c r="C108" s="45" t="s">
        <v>102</v>
      </c>
      <c r="D108" s="51" t="s">
        <v>211</v>
      </c>
      <c r="E108" s="48" t="s">
        <v>201</v>
      </c>
      <c r="F108" s="48" t="s">
        <v>1111</v>
      </c>
      <c r="G108" s="48"/>
      <c r="H108" s="48">
        <v>6.7</v>
      </c>
      <c r="I108" s="49">
        <v>22.4</v>
      </c>
      <c r="J108" s="66"/>
      <c r="L108" s="27"/>
    </row>
    <row r="109" spans="1:13" ht="24.6" customHeight="1">
      <c r="A109" s="47">
        <v>103</v>
      </c>
      <c r="B109" s="47" t="s">
        <v>212</v>
      </c>
      <c r="C109" s="45" t="s">
        <v>102</v>
      </c>
      <c r="D109" s="51" t="s">
        <v>211</v>
      </c>
      <c r="E109" s="48" t="s">
        <v>201</v>
      </c>
      <c r="F109" s="48" t="s">
        <v>1112</v>
      </c>
      <c r="G109" s="48"/>
      <c r="H109" s="48">
        <v>6.4</v>
      </c>
      <c r="I109" s="49">
        <v>28</v>
      </c>
      <c r="J109" s="66"/>
      <c r="L109" s="27"/>
    </row>
    <row r="110" spans="1:13" ht="24.6" customHeight="1">
      <c r="A110" s="47">
        <v>104</v>
      </c>
      <c r="B110" s="47" t="s">
        <v>213</v>
      </c>
      <c r="C110" s="45" t="s">
        <v>102</v>
      </c>
      <c r="D110" s="51" t="s">
        <v>211</v>
      </c>
      <c r="E110" s="48" t="s">
        <v>201</v>
      </c>
      <c r="F110" s="48" t="s">
        <v>1113</v>
      </c>
      <c r="G110" s="48"/>
      <c r="H110" s="48">
        <v>6.6</v>
      </c>
      <c r="I110" s="49">
        <v>33.5</v>
      </c>
      <c r="J110" s="66"/>
      <c r="L110" s="27"/>
    </row>
    <row r="111" spans="1:13" ht="24.6" customHeight="1">
      <c r="A111" s="47">
        <v>105</v>
      </c>
      <c r="B111" s="47" t="s">
        <v>214</v>
      </c>
      <c r="C111" s="45" t="s">
        <v>102</v>
      </c>
      <c r="D111" s="51" t="s">
        <v>211</v>
      </c>
      <c r="E111" s="48" t="s">
        <v>201</v>
      </c>
      <c r="F111" s="48" t="s">
        <v>1114</v>
      </c>
      <c r="G111" s="48"/>
      <c r="H111" s="48">
        <v>6.5</v>
      </c>
      <c r="I111" s="49">
        <v>40</v>
      </c>
      <c r="J111" s="66"/>
      <c r="L111" s="27"/>
    </row>
    <row r="112" spans="1:13" ht="24.6" customHeight="1">
      <c r="A112" s="47">
        <v>106</v>
      </c>
      <c r="B112" s="47" t="s">
        <v>215</v>
      </c>
      <c r="C112" s="45" t="s">
        <v>102</v>
      </c>
      <c r="D112" s="51" t="s">
        <v>211</v>
      </c>
      <c r="E112" s="48" t="s">
        <v>201</v>
      </c>
      <c r="F112" s="48" t="s">
        <v>1115</v>
      </c>
      <c r="G112" s="48"/>
      <c r="H112" s="48">
        <v>6.7</v>
      </c>
      <c r="I112" s="49">
        <v>45</v>
      </c>
      <c r="J112" s="66"/>
      <c r="L112" s="27"/>
    </row>
    <row r="113" spans="1:12" ht="24.6" customHeight="1">
      <c r="A113" s="47">
        <v>107</v>
      </c>
      <c r="B113" s="47" t="s">
        <v>216</v>
      </c>
      <c r="C113" s="45" t="s">
        <v>102</v>
      </c>
      <c r="D113" s="51" t="s">
        <v>217</v>
      </c>
      <c r="E113" s="48" t="s">
        <v>201</v>
      </c>
      <c r="F113" s="48" t="s">
        <v>1116</v>
      </c>
      <c r="G113" s="48"/>
      <c r="H113" s="48">
        <v>6.1</v>
      </c>
      <c r="I113" s="48">
        <v>22.4</v>
      </c>
      <c r="J113" s="66"/>
      <c r="L113" s="27"/>
    </row>
    <row r="114" spans="1:12" ht="24.6" customHeight="1">
      <c r="A114" s="47">
        <v>108</v>
      </c>
      <c r="B114" s="47" t="s">
        <v>218</v>
      </c>
      <c r="C114" s="45" t="s">
        <v>102</v>
      </c>
      <c r="D114" s="51" t="s">
        <v>217</v>
      </c>
      <c r="E114" s="48" t="s">
        <v>201</v>
      </c>
      <c r="F114" s="48" t="s">
        <v>1117</v>
      </c>
      <c r="G114" s="48"/>
      <c r="H114" s="48">
        <v>6.3</v>
      </c>
      <c r="I114" s="48">
        <v>33.5</v>
      </c>
      <c r="J114" s="66"/>
      <c r="L114" s="27"/>
    </row>
    <row r="115" spans="1:12" ht="24.6" customHeight="1">
      <c r="A115" s="47">
        <v>109</v>
      </c>
      <c r="B115" s="47" t="s">
        <v>219</v>
      </c>
      <c r="C115" s="45" t="s">
        <v>102</v>
      </c>
      <c r="D115" s="51" t="s">
        <v>220</v>
      </c>
      <c r="E115" s="48" t="s">
        <v>201</v>
      </c>
      <c r="F115" s="48" t="s">
        <v>1118</v>
      </c>
      <c r="G115" s="48"/>
      <c r="H115" s="48">
        <v>6.1</v>
      </c>
      <c r="I115" s="48">
        <v>22.4</v>
      </c>
      <c r="J115" s="66"/>
      <c r="L115" s="27"/>
    </row>
    <row r="116" spans="1:12" ht="24.6" customHeight="1">
      <c r="A116" s="47">
        <v>110</v>
      </c>
      <c r="B116" s="47" t="s">
        <v>221</v>
      </c>
      <c r="C116" s="45" t="s">
        <v>102</v>
      </c>
      <c r="D116" s="51" t="s">
        <v>220</v>
      </c>
      <c r="E116" s="48" t="s">
        <v>201</v>
      </c>
      <c r="F116" s="48" t="s">
        <v>1119</v>
      </c>
      <c r="G116" s="48"/>
      <c r="H116" s="48">
        <v>6.3</v>
      </c>
      <c r="I116" s="48">
        <v>33.5</v>
      </c>
      <c r="J116" s="66"/>
      <c r="L116" s="27"/>
    </row>
    <row r="117" spans="1:12" ht="24.6" customHeight="1">
      <c r="A117" s="47">
        <v>111</v>
      </c>
      <c r="B117" s="47" t="s">
        <v>222</v>
      </c>
      <c r="C117" s="44" t="s">
        <v>102</v>
      </c>
      <c r="D117" s="51" t="s">
        <v>200</v>
      </c>
      <c r="E117" s="48" t="s">
        <v>201</v>
      </c>
      <c r="F117" s="48" t="s">
        <v>1120</v>
      </c>
      <c r="G117" s="48"/>
      <c r="H117" s="48">
        <v>6.7</v>
      </c>
      <c r="I117" s="53">
        <v>22.4</v>
      </c>
      <c r="J117" s="66" t="s">
        <v>121</v>
      </c>
      <c r="L117" s="27"/>
    </row>
    <row r="118" spans="1:12" ht="24.6" customHeight="1">
      <c r="A118" s="47">
        <v>112</v>
      </c>
      <c r="B118" s="47" t="s">
        <v>223</v>
      </c>
      <c r="C118" s="44" t="s">
        <v>102</v>
      </c>
      <c r="D118" s="51" t="s">
        <v>200</v>
      </c>
      <c r="E118" s="48" t="s">
        <v>201</v>
      </c>
      <c r="F118" s="48" t="s">
        <v>1121</v>
      </c>
      <c r="G118" s="48"/>
      <c r="H118" s="48">
        <v>6.4</v>
      </c>
      <c r="I118" s="53">
        <v>28</v>
      </c>
      <c r="J118" s="66" t="s">
        <v>121</v>
      </c>
      <c r="L118" s="27"/>
    </row>
    <row r="119" spans="1:12" ht="24.6" customHeight="1">
      <c r="A119" s="47">
        <v>113</v>
      </c>
      <c r="B119" s="47" t="s">
        <v>224</v>
      </c>
      <c r="C119" s="44" t="s">
        <v>102</v>
      </c>
      <c r="D119" s="51" t="s">
        <v>200</v>
      </c>
      <c r="E119" s="48" t="s">
        <v>201</v>
      </c>
      <c r="F119" s="48" t="s">
        <v>1122</v>
      </c>
      <c r="G119" s="48"/>
      <c r="H119" s="48">
        <v>6.6</v>
      </c>
      <c r="I119" s="53">
        <v>33.5</v>
      </c>
      <c r="J119" s="66" t="s">
        <v>121</v>
      </c>
      <c r="L119" s="27"/>
    </row>
    <row r="120" spans="1:12" ht="24.6" customHeight="1">
      <c r="A120" s="47">
        <v>114</v>
      </c>
      <c r="B120" s="47" t="s">
        <v>225</v>
      </c>
      <c r="C120" s="44" t="s">
        <v>102</v>
      </c>
      <c r="D120" s="51" t="s">
        <v>200</v>
      </c>
      <c r="E120" s="48" t="s">
        <v>201</v>
      </c>
      <c r="F120" s="48" t="s">
        <v>1123</v>
      </c>
      <c r="G120" s="48"/>
      <c r="H120" s="48">
        <v>6.5</v>
      </c>
      <c r="I120" s="53">
        <v>40</v>
      </c>
      <c r="J120" s="66" t="s">
        <v>121</v>
      </c>
      <c r="L120" s="27"/>
    </row>
    <row r="121" spans="1:12" ht="24.6" customHeight="1">
      <c r="A121" s="47">
        <v>115</v>
      </c>
      <c r="B121" s="47" t="s">
        <v>226</v>
      </c>
      <c r="C121" s="44" t="s">
        <v>102</v>
      </c>
      <c r="D121" s="51" t="s">
        <v>200</v>
      </c>
      <c r="E121" s="48" t="s">
        <v>201</v>
      </c>
      <c r="F121" s="48" t="s">
        <v>1124</v>
      </c>
      <c r="G121" s="48"/>
      <c r="H121" s="48">
        <v>6.7</v>
      </c>
      <c r="I121" s="53">
        <v>45</v>
      </c>
      <c r="J121" s="66" t="s">
        <v>121</v>
      </c>
      <c r="L121" s="27"/>
    </row>
    <row r="122" spans="1:12" ht="24.6" customHeight="1">
      <c r="A122" s="47">
        <v>116</v>
      </c>
      <c r="B122" s="47" t="s">
        <v>227</v>
      </c>
      <c r="C122" s="44" t="s">
        <v>102</v>
      </c>
      <c r="D122" s="51" t="s">
        <v>207</v>
      </c>
      <c r="E122" s="48" t="s">
        <v>201</v>
      </c>
      <c r="F122" s="48" t="s">
        <v>1125</v>
      </c>
      <c r="G122" s="48"/>
      <c r="H122" s="48">
        <v>6.6</v>
      </c>
      <c r="I122" s="53">
        <v>16</v>
      </c>
      <c r="J122" s="66" t="s">
        <v>121</v>
      </c>
      <c r="L122" s="27"/>
    </row>
    <row r="123" spans="1:12" ht="24.6" customHeight="1">
      <c r="A123" s="47">
        <v>117</v>
      </c>
      <c r="B123" s="47" t="s">
        <v>228</v>
      </c>
      <c r="C123" s="44" t="s">
        <v>102</v>
      </c>
      <c r="D123" s="51" t="s">
        <v>207</v>
      </c>
      <c r="E123" s="48" t="s">
        <v>201</v>
      </c>
      <c r="F123" s="48" t="s">
        <v>1126</v>
      </c>
      <c r="G123" s="48"/>
      <c r="H123" s="48">
        <v>6.6</v>
      </c>
      <c r="I123" s="53">
        <v>22.4</v>
      </c>
      <c r="J123" s="66" t="s">
        <v>121</v>
      </c>
      <c r="L123" s="27"/>
    </row>
    <row r="124" spans="1:12" ht="24.6" customHeight="1">
      <c r="A124" s="47">
        <v>118</v>
      </c>
      <c r="B124" s="47" t="s">
        <v>229</v>
      </c>
      <c r="C124" s="44" t="s">
        <v>102</v>
      </c>
      <c r="D124" s="51" t="s">
        <v>207</v>
      </c>
      <c r="E124" s="48" t="s">
        <v>201</v>
      </c>
      <c r="F124" s="48" t="s">
        <v>1127</v>
      </c>
      <c r="G124" s="48"/>
      <c r="H124" s="48">
        <v>6.5</v>
      </c>
      <c r="I124" s="53">
        <v>33.5</v>
      </c>
      <c r="J124" s="66" t="s">
        <v>121</v>
      </c>
      <c r="L124" s="27"/>
    </row>
    <row r="125" spans="1:12" ht="24.6" customHeight="1">
      <c r="A125" s="47">
        <v>119</v>
      </c>
      <c r="B125" s="47" t="s">
        <v>230</v>
      </c>
      <c r="C125" s="44" t="s">
        <v>102</v>
      </c>
      <c r="D125" s="51" t="s">
        <v>211</v>
      </c>
      <c r="E125" s="48" t="s">
        <v>201</v>
      </c>
      <c r="F125" s="48" t="s">
        <v>1128</v>
      </c>
      <c r="G125" s="48"/>
      <c r="H125" s="48">
        <v>6.7</v>
      </c>
      <c r="I125" s="53">
        <v>22.4</v>
      </c>
      <c r="J125" s="66" t="s">
        <v>121</v>
      </c>
      <c r="L125" s="27"/>
    </row>
    <row r="126" spans="1:12" ht="24.6" customHeight="1">
      <c r="A126" s="47">
        <v>120</v>
      </c>
      <c r="B126" s="47" t="s">
        <v>231</v>
      </c>
      <c r="C126" s="44" t="s">
        <v>102</v>
      </c>
      <c r="D126" s="51" t="s">
        <v>211</v>
      </c>
      <c r="E126" s="48" t="s">
        <v>201</v>
      </c>
      <c r="F126" s="48" t="s">
        <v>1129</v>
      </c>
      <c r="G126" s="48"/>
      <c r="H126" s="48">
        <v>6.4</v>
      </c>
      <c r="I126" s="53">
        <v>28</v>
      </c>
      <c r="J126" s="66" t="s">
        <v>121</v>
      </c>
      <c r="L126" s="27"/>
    </row>
    <row r="127" spans="1:12" ht="24.6" customHeight="1">
      <c r="A127" s="47">
        <v>121</v>
      </c>
      <c r="B127" s="47" t="s">
        <v>232</v>
      </c>
      <c r="C127" s="44" t="s">
        <v>102</v>
      </c>
      <c r="D127" s="51" t="s">
        <v>211</v>
      </c>
      <c r="E127" s="48" t="s">
        <v>201</v>
      </c>
      <c r="F127" s="48" t="s">
        <v>1130</v>
      </c>
      <c r="G127" s="48"/>
      <c r="H127" s="48">
        <v>6.6</v>
      </c>
      <c r="I127" s="53">
        <v>33.5</v>
      </c>
      <c r="J127" s="66" t="s">
        <v>121</v>
      </c>
      <c r="L127" s="27"/>
    </row>
    <row r="128" spans="1:12" ht="24.6" customHeight="1">
      <c r="A128" s="47">
        <v>122</v>
      </c>
      <c r="B128" s="47" t="s">
        <v>233</v>
      </c>
      <c r="C128" s="44" t="s">
        <v>102</v>
      </c>
      <c r="D128" s="51" t="s">
        <v>211</v>
      </c>
      <c r="E128" s="48" t="s">
        <v>201</v>
      </c>
      <c r="F128" s="48" t="s">
        <v>1131</v>
      </c>
      <c r="G128" s="48"/>
      <c r="H128" s="48">
        <v>6.5</v>
      </c>
      <c r="I128" s="53">
        <v>40</v>
      </c>
      <c r="J128" s="66" t="s">
        <v>121</v>
      </c>
      <c r="L128" s="27"/>
    </row>
    <row r="129" spans="1:12" ht="24.6" customHeight="1">
      <c r="A129" s="47">
        <v>123</v>
      </c>
      <c r="B129" s="47" t="s">
        <v>234</v>
      </c>
      <c r="C129" s="44" t="s">
        <v>102</v>
      </c>
      <c r="D129" s="51" t="s">
        <v>211</v>
      </c>
      <c r="E129" s="48" t="s">
        <v>201</v>
      </c>
      <c r="F129" s="48" t="s">
        <v>1132</v>
      </c>
      <c r="G129" s="48"/>
      <c r="H129" s="48">
        <v>6.7</v>
      </c>
      <c r="I129" s="53">
        <v>45</v>
      </c>
      <c r="J129" s="66" t="s">
        <v>121</v>
      </c>
      <c r="L129" s="27"/>
    </row>
    <row r="130" spans="1:12" ht="24.6" customHeight="1">
      <c r="A130" s="47">
        <v>124</v>
      </c>
      <c r="B130" s="47" t="s">
        <v>235</v>
      </c>
      <c r="C130" s="44" t="s">
        <v>102</v>
      </c>
      <c r="D130" s="51" t="s">
        <v>217</v>
      </c>
      <c r="E130" s="48" t="s">
        <v>201</v>
      </c>
      <c r="F130" s="48" t="s">
        <v>1133</v>
      </c>
      <c r="G130" s="48"/>
      <c r="H130" s="48">
        <v>6.1</v>
      </c>
      <c r="I130" s="53">
        <v>22.4</v>
      </c>
      <c r="J130" s="66" t="s">
        <v>121</v>
      </c>
      <c r="L130" s="27"/>
    </row>
    <row r="131" spans="1:12" ht="24.6" customHeight="1">
      <c r="A131" s="47">
        <v>125</v>
      </c>
      <c r="B131" s="47" t="s">
        <v>236</v>
      </c>
      <c r="C131" s="44" t="s">
        <v>102</v>
      </c>
      <c r="D131" s="51" t="s">
        <v>217</v>
      </c>
      <c r="E131" s="48" t="s">
        <v>201</v>
      </c>
      <c r="F131" s="48" t="s">
        <v>1134</v>
      </c>
      <c r="G131" s="48"/>
      <c r="H131" s="48">
        <v>6.3</v>
      </c>
      <c r="I131" s="53">
        <v>33.5</v>
      </c>
      <c r="J131" s="66" t="s">
        <v>121</v>
      </c>
      <c r="L131" s="27"/>
    </row>
    <row r="132" spans="1:12" ht="24.6" customHeight="1">
      <c r="A132" s="47">
        <v>126</v>
      </c>
      <c r="B132" s="47" t="s">
        <v>237</v>
      </c>
      <c r="C132" s="44" t="s">
        <v>102</v>
      </c>
      <c r="D132" s="51" t="s">
        <v>220</v>
      </c>
      <c r="E132" s="48" t="s">
        <v>201</v>
      </c>
      <c r="F132" s="48" t="s">
        <v>1135</v>
      </c>
      <c r="G132" s="48"/>
      <c r="H132" s="48">
        <v>6.1</v>
      </c>
      <c r="I132" s="53">
        <v>22.4</v>
      </c>
      <c r="J132" s="66" t="s">
        <v>121</v>
      </c>
      <c r="L132" s="27"/>
    </row>
    <row r="133" spans="1:12" ht="24.6" customHeight="1">
      <c r="A133" s="47">
        <v>127</v>
      </c>
      <c r="B133" s="47" t="s">
        <v>238</v>
      </c>
      <c r="C133" s="44" t="s">
        <v>102</v>
      </c>
      <c r="D133" s="51" t="s">
        <v>220</v>
      </c>
      <c r="E133" s="48" t="s">
        <v>201</v>
      </c>
      <c r="F133" s="48" t="s">
        <v>1136</v>
      </c>
      <c r="G133" s="48"/>
      <c r="H133" s="48">
        <v>6.3</v>
      </c>
      <c r="I133" s="53">
        <v>33.5</v>
      </c>
      <c r="J133" s="66" t="s">
        <v>121</v>
      </c>
      <c r="L133" s="27"/>
    </row>
    <row r="134" spans="1:12" ht="24.6" customHeight="1">
      <c r="A134" s="47">
        <v>128</v>
      </c>
      <c r="B134" s="47" t="s">
        <v>239</v>
      </c>
      <c r="C134" s="44" t="s">
        <v>102</v>
      </c>
      <c r="D134" s="51" t="s">
        <v>200</v>
      </c>
      <c r="E134" s="48" t="s">
        <v>201</v>
      </c>
      <c r="F134" s="48" t="s">
        <v>1137</v>
      </c>
      <c r="G134" s="48"/>
      <c r="H134" s="48">
        <v>6.7</v>
      </c>
      <c r="I134" s="53">
        <v>22.4</v>
      </c>
      <c r="J134" s="66" t="s">
        <v>138</v>
      </c>
      <c r="L134" s="27"/>
    </row>
    <row r="135" spans="1:12" ht="24.6" customHeight="1">
      <c r="A135" s="47">
        <v>129</v>
      </c>
      <c r="B135" s="47" t="s">
        <v>240</v>
      </c>
      <c r="C135" s="44" t="s">
        <v>102</v>
      </c>
      <c r="D135" s="51" t="s">
        <v>200</v>
      </c>
      <c r="E135" s="48" t="s">
        <v>201</v>
      </c>
      <c r="F135" s="48" t="s">
        <v>1138</v>
      </c>
      <c r="G135" s="48"/>
      <c r="H135" s="48">
        <v>6.4</v>
      </c>
      <c r="I135" s="53">
        <v>28</v>
      </c>
      <c r="J135" s="66" t="s">
        <v>138</v>
      </c>
      <c r="L135" s="27"/>
    </row>
    <row r="136" spans="1:12" ht="24.6" customHeight="1">
      <c r="A136" s="47">
        <v>130</v>
      </c>
      <c r="B136" s="47" t="s">
        <v>241</v>
      </c>
      <c r="C136" s="44" t="s">
        <v>102</v>
      </c>
      <c r="D136" s="51" t="s">
        <v>200</v>
      </c>
      <c r="E136" s="48" t="s">
        <v>201</v>
      </c>
      <c r="F136" s="48" t="s">
        <v>1139</v>
      </c>
      <c r="G136" s="48"/>
      <c r="H136" s="48">
        <v>6.6</v>
      </c>
      <c r="I136" s="53">
        <v>33.5</v>
      </c>
      <c r="J136" s="66" t="s">
        <v>138</v>
      </c>
      <c r="L136" s="27"/>
    </row>
    <row r="137" spans="1:12" ht="24.6" customHeight="1">
      <c r="A137" s="47">
        <v>131</v>
      </c>
      <c r="B137" s="47" t="s">
        <v>242</v>
      </c>
      <c r="C137" s="44" t="s">
        <v>102</v>
      </c>
      <c r="D137" s="51" t="s">
        <v>200</v>
      </c>
      <c r="E137" s="48" t="s">
        <v>201</v>
      </c>
      <c r="F137" s="48" t="s">
        <v>1140</v>
      </c>
      <c r="G137" s="48"/>
      <c r="H137" s="48">
        <v>6.5</v>
      </c>
      <c r="I137" s="53">
        <v>40</v>
      </c>
      <c r="J137" s="66" t="s">
        <v>138</v>
      </c>
      <c r="L137" s="27"/>
    </row>
    <row r="138" spans="1:12" ht="24.6" customHeight="1">
      <c r="A138" s="47">
        <v>132</v>
      </c>
      <c r="B138" s="47" t="s">
        <v>243</v>
      </c>
      <c r="C138" s="44" t="s">
        <v>102</v>
      </c>
      <c r="D138" s="51" t="s">
        <v>200</v>
      </c>
      <c r="E138" s="48" t="s">
        <v>201</v>
      </c>
      <c r="F138" s="48" t="s">
        <v>1141</v>
      </c>
      <c r="G138" s="48"/>
      <c r="H138" s="48">
        <v>6.7</v>
      </c>
      <c r="I138" s="53">
        <v>45</v>
      </c>
      <c r="J138" s="66" t="s">
        <v>138</v>
      </c>
      <c r="L138" s="27"/>
    </row>
    <row r="139" spans="1:12" ht="24.6" customHeight="1">
      <c r="A139" s="47">
        <v>133</v>
      </c>
      <c r="B139" s="47" t="s">
        <v>244</v>
      </c>
      <c r="C139" s="44" t="s">
        <v>102</v>
      </c>
      <c r="D139" s="51" t="s">
        <v>207</v>
      </c>
      <c r="E139" s="48" t="s">
        <v>201</v>
      </c>
      <c r="F139" s="48" t="s">
        <v>1142</v>
      </c>
      <c r="G139" s="48"/>
      <c r="H139" s="48">
        <v>6.6</v>
      </c>
      <c r="I139" s="53">
        <v>16</v>
      </c>
      <c r="J139" s="66" t="s">
        <v>138</v>
      </c>
      <c r="L139" s="27"/>
    </row>
    <row r="140" spans="1:12" ht="24.6" customHeight="1">
      <c r="A140" s="47">
        <v>134</v>
      </c>
      <c r="B140" s="47" t="s">
        <v>245</v>
      </c>
      <c r="C140" s="44" t="s">
        <v>102</v>
      </c>
      <c r="D140" s="51" t="s">
        <v>207</v>
      </c>
      <c r="E140" s="48" t="s">
        <v>201</v>
      </c>
      <c r="F140" s="48" t="s">
        <v>1143</v>
      </c>
      <c r="G140" s="48"/>
      <c r="H140" s="48">
        <v>6.6</v>
      </c>
      <c r="I140" s="53">
        <v>22.4</v>
      </c>
      <c r="J140" s="66" t="s">
        <v>138</v>
      </c>
      <c r="L140" s="27"/>
    </row>
    <row r="141" spans="1:12" ht="24.6" customHeight="1">
      <c r="A141" s="47">
        <v>135</v>
      </c>
      <c r="B141" s="47" t="s">
        <v>246</v>
      </c>
      <c r="C141" s="44" t="s">
        <v>102</v>
      </c>
      <c r="D141" s="51" t="s">
        <v>207</v>
      </c>
      <c r="E141" s="48" t="s">
        <v>201</v>
      </c>
      <c r="F141" s="48" t="s">
        <v>1144</v>
      </c>
      <c r="G141" s="48"/>
      <c r="H141" s="48">
        <v>6.5</v>
      </c>
      <c r="I141" s="53">
        <v>33.5</v>
      </c>
      <c r="J141" s="66" t="s">
        <v>138</v>
      </c>
      <c r="L141" s="27"/>
    </row>
    <row r="142" spans="1:12" ht="24.6" customHeight="1">
      <c r="A142" s="47">
        <v>136</v>
      </c>
      <c r="B142" s="47" t="s">
        <v>247</v>
      </c>
      <c r="C142" s="44" t="s">
        <v>102</v>
      </c>
      <c r="D142" s="51" t="s">
        <v>211</v>
      </c>
      <c r="E142" s="48" t="s">
        <v>201</v>
      </c>
      <c r="F142" s="48" t="s">
        <v>1145</v>
      </c>
      <c r="G142" s="48"/>
      <c r="H142" s="48">
        <v>6.7</v>
      </c>
      <c r="I142" s="53">
        <v>22.4</v>
      </c>
      <c r="J142" s="66" t="s">
        <v>138</v>
      </c>
      <c r="L142" s="27"/>
    </row>
    <row r="143" spans="1:12" ht="24.6" customHeight="1">
      <c r="A143" s="47">
        <v>137</v>
      </c>
      <c r="B143" s="47" t="s">
        <v>248</v>
      </c>
      <c r="C143" s="44" t="s">
        <v>102</v>
      </c>
      <c r="D143" s="51" t="s">
        <v>211</v>
      </c>
      <c r="E143" s="48" t="s">
        <v>201</v>
      </c>
      <c r="F143" s="48" t="s">
        <v>1146</v>
      </c>
      <c r="G143" s="48"/>
      <c r="H143" s="48">
        <v>6.4</v>
      </c>
      <c r="I143" s="53">
        <v>28</v>
      </c>
      <c r="J143" s="66" t="s">
        <v>138</v>
      </c>
      <c r="L143" s="27"/>
    </row>
    <row r="144" spans="1:12" ht="24.6" customHeight="1">
      <c r="A144" s="47">
        <v>138</v>
      </c>
      <c r="B144" s="47" t="s">
        <v>249</v>
      </c>
      <c r="C144" s="44" t="s">
        <v>102</v>
      </c>
      <c r="D144" s="51" t="s">
        <v>211</v>
      </c>
      <c r="E144" s="48" t="s">
        <v>201</v>
      </c>
      <c r="F144" s="48" t="s">
        <v>1147</v>
      </c>
      <c r="G144" s="48"/>
      <c r="H144" s="48">
        <v>6.6</v>
      </c>
      <c r="I144" s="53">
        <v>33.5</v>
      </c>
      <c r="J144" s="66" t="s">
        <v>138</v>
      </c>
      <c r="L144" s="27"/>
    </row>
    <row r="145" spans="1:12" ht="24.6" customHeight="1">
      <c r="A145" s="47">
        <v>139</v>
      </c>
      <c r="B145" s="47" t="s">
        <v>250</v>
      </c>
      <c r="C145" s="44" t="s">
        <v>102</v>
      </c>
      <c r="D145" s="51" t="s">
        <v>211</v>
      </c>
      <c r="E145" s="48" t="s">
        <v>201</v>
      </c>
      <c r="F145" s="48" t="s">
        <v>1148</v>
      </c>
      <c r="G145" s="48"/>
      <c r="H145" s="48">
        <v>6.5</v>
      </c>
      <c r="I145" s="53">
        <v>40</v>
      </c>
      <c r="J145" s="66" t="s">
        <v>138</v>
      </c>
      <c r="L145" s="27"/>
    </row>
    <row r="146" spans="1:12" ht="24.6" customHeight="1">
      <c r="A146" s="47">
        <v>140</v>
      </c>
      <c r="B146" s="47" t="s">
        <v>251</v>
      </c>
      <c r="C146" s="44" t="s">
        <v>102</v>
      </c>
      <c r="D146" s="51" t="s">
        <v>211</v>
      </c>
      <c r="E146" s="48" t="s">
        <v>201</v>
      </c>
      <c r="F146" s="48" t="s">
        <v>1149</v>
      </c>
      <c r="G146" s="48"/>
      <c r="H146" s="48">
        <v>6.7</v>
      </c>
      <c r="I146" s="53">
        <v>45</v>
      </c>
      <c r="J146" s="66" t="s">
        <v>138</v>
      </c>
      <c r="L146" s="27"/>
    </row>
    <row r="147" spans="1:12" ht="24.6" customHeight="1">
      <c r="A147" s="47">
        <v>141</v>
      </c>
      <c r="B147" s="47" t="s">
        <v>252</v>
      </c>
      <c r="C147" s="44" t="s">
        <v>102</v>
      </c>
      <c r="D147" s="51" t="s">
        <v>217</v>
      </c>
      <c r="E147" s="48" t="s">
        <v>201</v>
      </c>
      <c r="F147" s="48" t="s">
        <v>1150</v>
      </c>
      <c r="G147" s="48"/>
      <c r="H147" s="48">
        <v>6.1</v>
      </c>
      <c r="I147" s="53">
        <v>22.4</v>
      </c>
      <c r="J147" s="66" t="s">
        <v>138</v>
      </c>
      <c r="L147" s="27"/>
    </row>
    <row r="148" spans="1:12" ht="24.6" customHeight="1">
      <c r="A148" s="47">
        <v>142</v>
      </c>
      <c r="B148" s="47" t="s">
        <v>253</v>
      </c>
      <c r="C148" s="44" t="s">
        <v>102</v>
      </c>
      <c r="D148" s="51" t="s">
        <v>217</v>
      </c>
      <c r="E148" s="48" t="s">
        <v>201</v>
      </c>
      <c r="F148" s="48" t="s">
        <v>1151</v>
      </c>
      <c r="G148" s="48"/>
      <c r="H148" s="48">
        <v>6.3</v>
      </c>
      <c r="I148" s="53">
        <v>33.5</v>
      </c>
      <c r="J148" s="66" t="s">
        <v>138</v>
      </c>
      <c r="L148" s="27"/>
    </row>
    <row r="149" spans="1:12" ht="24.6" customHeight="1">
      <c r="A149" s="47">
        <v>143</v>
      </c>
      <c r="B149" s="47" t="s">
        <v>254</v>
      </c>
      <c r="C149" s="44" t="s">
        <v>102</v>
      </c>
      <c r="D149" s="51" t="s">
        <v>220</v>
      </c>
      <c r="E149" s="48" t="s">
        <v>201</v>
      </c>
      <c r="F149" s="48" t="s">
        <v>1152</v>
      </c>
      <c r="G149" s="48"/>
      <c r="H149" s="48">
        <v>6.1</v>
      </c>
      <c r="I149" s="53">
        <v>22.4</v>
      </c>
      <c r="J149" s="66" t="s">
        <v>138</v>
      </c>
      <c r="L149" s="27"/>
    </row>
    <row r="150" spans="1:12" ht="24.6" customHeight="1">
      <c r="A150" s="47">
        <v>144</v>
      </c>
      <c r="B150" s="47" t="s">
        <v>255</v>
      </c>
      <c r="C150" s="44" t="s">
        <v>102</v>
      </c>
      <c r="D150" s="51" t="s">
        <v>220</v>
      </c>
      <c r="E150" s="48" t="s">
        <v>201</v>
      </c>
      <c r="F150" s="48" t="s">
        <v>1153</v>
      </c>
      <c r="G150" s="48"/>
      <c r="H150" s="48">
        <v>6.3</v>
      </c>
      <c r="I150" s="53">
        <v>33.5</v>
      </c>
      <c r="J150" s="66" t="s">
        <v>138</v>
      </c>
      <c r="L150" s="27"/>
    </row>
    <row r="151" spans="1:12" ht="24.6" customHeight="1">
      <c r="A151" s="47">
        <v>145</v>
      </c>
      <c r="B151" s="47" t="s">
        <v>256</v>
      </c>
      <c r="C151" s="44" t="s">
        <v>102</v>
      </c>
      <c r="D151" s="44" t="s">
        <v>257</v>
      </c>
      <c r="E151" s="48" t="s">
        <v>2247</v>
      </c>
      <c r="F151" s="48" t="s">
        <v>2248</v>
      </c>
      <c r="G151" s="48"/>
      <c r="H151" s="48">
        <v>6.7</v>
      </c>
      <c r="I151" s="50">
        <v>22.4</v>
      </c>
      <c r="J151" s="67"/>
      <c r="L151" s="27"/>
    </row>
    <row r="152" spans="1:12" ht="24.6" customHeight="1">
      <c r="A152" s="47">
        <v>146</v>
      </c>
      <c r="B152" s="47" t="s">
        <v>258</v>
      </c>
      <c r="C152" s="44" t="s">
        <v>102</v>
      </c>
      <c r="D152" s="44" t="s">
        <v>257</v>
      </c>
      <c r="E152" s="48" t="s">
        <v>2247</v>
      </c>
      <c r="F152" s="48" t="s">
        <v>2249</v>
      </c>
      <c r="G152" s="48"/>
      <c r="H152" s="48">
        <v>6.4</v>
      </c>
      <c r="I152" s="50">
        <v>28</v>
      </c>
      <c r="J152" s="67"/>
      <c r="L152" s="27"/>
    </row>
    <row r="153" spans="1:12" ht="24.6" customHeight="1">
      <c r="A153" s="47">
        <v>147</v>
      </c>
      <c r="B153" s="47" t="s">
        <v>259</v>
      </c>
      <c r="C153" s="44" t="s">
        <v>102</v>
      </c>
      <c r="D153" s="44" t="s">
        <v>257</v>
      </c>
      <c r="E153" s="48" t="s">
        <v>201</v>
      </c>
      <c r="F153" s="48" t="s">
        <v>1154</v>
      </c>
      <c r="G153" s="48"/>
      <c r="H153" s="49">
        <v>6.7</v>
      </c>
      <c r="I153" s="50">
        <v>22.4</v>
      </c>
      <c r="J153" s="67" t="s">
        <v>121</v>
      </c>
      <c r="L153" s="27"/>
    </row>
    <row r="154" spans="1:12" ht="24.6" customHeight="1">
      <c r="A154" s="47">
        <v>148</v>
      </c>
      <c r="B154" s="47" t="s">
        <v>260</v>
      </c>
      <c r="C154" s="44" t="s">
        <v>102</v>
      </c>
      <c r="D154" s="44" t="s">
        <v>257</v>
      </c>
      <c r="E154" s="48" t="s">
        <v>201</v>
      </c>
      <c r="F154" s="48" t="s">
        <v>1155</v>
      </c>
      <c r="G154" s="48"/>
      <c r="H154" s="49">
        <v>6.4</v>
      </c>
      <c r="I154" s="50">
        <v>28</v>
      </c>
      <c r="J154" s="67" t="s">
        <v>121</v>
      </c>
      <c r="L154" s="27"/>
    </row>
    <row r="155" spans="1:12" ht="24.6" customHeight="1">
      <c r="A155" s="47">
        <v>149</v>
      </c>
      <c r="B155" s="47" t="s">
        <v>261</v>
      </c>
      <c r="C155" s="44" t="s">
        <v>102</v>
      </c>
      <c r="D155" s="44" t="s">
        <v>257</v>
      </c>
      <c r="E155" s="48" t="s">
        <v>201</v>
      </c>
      <c r="F155" s="48" t="s">
        <v>1156</v>
      </c>
      <c r="G155" s="48"/>
      <c r="H155" s="49">
        <v>6.7</v>
      </c>
      <c r="I155" s="50">
        <v>22.4</v>
      </c>
      <c r="J155" s="67" t="s">
        <v>138</v>
      </c>
      <c r="L155" s="27"/>
    </row>
    <row r="156" spans="1:12" ht="24.6" customHeight="1">
      <c r="A156" s="47">
        <v>150</v>
      </c>
      <c r="B156" s="47" t="s">
        <v>262</v>
      </c>
      <c r="C156" s="44" t="s">
        <v>102</v>
      </c>
      <c r="D156" s="44" t="s">
        <v>257</v>
      </c>
      <c r="E156" s="48" t="s">
        <v>201</v>
      </c>
      <c r="F156" s="48" t="s">
        <v>1157</v>
      </c>
      <c r="G156" s="48"/>
      <c r="H156" s="49">
        <v>6.4</v>
      </c>
      <c r="I156" s="50">
        <v>28</v>
      </c>
      <c r="J156" s="67" t="s">
        <v>138</v>
      </c>
      <c r="L156" s="27"/>
    </row>
    <row r="157" spans="1:12" ht="24.6" customHeight="1">
      <c r="A157" s="47">
        <v>151</v>
      </c>
      <c r="B157" s="47" t="s">
        <v>263</v>
      </c>
      <c r="C157" s="45" t="s">
        <v>1158</v>
      </c>
      <c r="D157" s="51" t="s">
        <v>264</v>
      </c>
      <c r="E157" s="48" t="s">
        <v>104</v>
      </c>
      <c r="F157" s="48" t="s">
        <v>1159</v>
      </c>
      <c r="G157" s="55">
        <v>7.6</v>
      </c>
      <c r="H157" s="56"/>
      <c r="I157" s="56">
        <v>3.6</v>
      </c>
      <c r="J157" s="67"/>
      <c r="L157" s="27"/>
    </row>
    <row r="158" spans="1:12" ht="24.6" customHeight="1">
      <c r="A158" s="47">
        <v>152</v>
      </c>
      <c r="B158" s="47" t="s">
        <v>265</v>
      </c>
      <c r="C158" s="45" t="s">
        <v>1158</v>
      </c>
      <c r="D158" s="51" t="s">
        <v>264</v>
      </c>
      <c r="E158" s="48" t="s">
        <v>104</v>
      </c>
      <c r="F158" s="48" t="s">
        <v>1160</v>
      </c>
      <c r="G158" s="55">
        <v>7.6</v>
      </c>
      <c r="H158" s="56"/>
      <c r="I158" s="56">
        <v>3.6</v>
      </c>
      <c r="J158" s="67" t="s">
        <v>121</v>
      </c>
      <c r="L158" s="27"/>
    </row>
    <row r="159" spans="1:12" ht="24.6" customHeight="1">
      <c r="A159" s="47">
        <v>153</v>
      </c>
      <c r="B159" s="47" t="s">
        <v>266</v>
      </c>
      <c r="C159" s="45" t="s">
        <v>1158</v>
      </c>
      <c r="D159" s="51" t="s">
        <v>264</v>
      </c>
      <c r="E159" s="48" t="s">
        <v>104</v>
      </c>
      <c r="F159" s="48" t="s">
        <v>1161</v>
      </c>
      <c r="G159" s="55">
        <v>7.6</v>
      </c>
      <c r="H159" s="56"/>
      <c r="I159" s="56">
        <v>3.6</v>
      </c>
      <c r="J159" s="67" t="s">
        <v>138</v>
      </c>
      <c r="L159" s="27"/>
    </row>
    <row r="160" spans="1:12" ht="24.6" customHeight="1">
      <c r="A160" s="47">
        <v>154</v>
      </c>
      <c r="B160" s="47" t="s">
        <v>267</v>
      </c>
      <c r="C160" s="45" t="s">
        <v>1158</v>
      </c>
      <c r="D160" s="51" t="s">
        <v>264</v>
      </c>
      <c r="E160" s="48" t="s">
        <v>104</v>
      </c>
      <c r="F160" s="48" t="s">
        <v>1162</v>
      </c>
      <c r="G160" s="57">
        <v>7.6</v>
      </c>
      <c r="H160" s="58"/>
      <c r="I160" s="58">
        <v>3.6</v>
      </c>
      <c r="J160" s="67"/>
      <c r="L160" s="27"/>
    </row>
    <row r="161" spans="1:12" ht="24.6" customHeight="1">
      <c r="A161" s="47">
        <v>155</v>
      </c>
      <c r="B161" s="47" t="s">
        <v>268</v>
      </c>
      <c r="C161" s="45" t="s">
        <v>1158</v>
      </c>
      <c r="D161" s="51" t="s">
        <v>264</v>
      </c>
      <c r="E161" s="48" t="s">
        <v>104</v>
      </c>
      <c r="F161" s="48" t="s">
        <v>1163</v>
      </c>
      <c r="G161" s="57">
        <v>7.6</v>
      </c>
      <c r="H161" s="58"/>
      <c r="I161" s="58">
        <v>3.6</v>
      </c>
      <c r="J161" s="67" t="s">
        <v>121</v>
      </c>
      <c r="L161" s="27"/>
    </row>
    <row r="162" spans="1:12" ht="24.6" customHeight="1">
      <c r="A162" s="47">
        <v>156</v>
      </c>
      <c r="B162" s="47" t="s">
        <v>269</v>
      </c>
      <c r="C162" s="45" t="s">
        <v>1158</v>
      </c>
      <c r="D162" s="51" t="s">
        <v>264</v>
      </c>
      <c r="E162" s="48" t="s">
        <v>104</v>
      </c>
      <c r="F162" s="48" t="s">
        <v>1164</v>
      </c>
      <c r="G162" s="57">
        <v>7.6</v>
      </c>
      <c r="H162" s="58"/>
      <c r="I162" s="58">
        <v>3.6</v>
      </c>
      <c r="J162" s="67" t="s">
        <v>138</v>
      </c>
      <c r="L162" s="27"/>
    </row>
    <row r="163" spans="1:12" ht="24.6" customHeight="1">
      <c r="A163" s="47">
        <v>157</v>
      </c>
      <c r="B163" s="47" t="s">
        <v>270</v>
      </c>
      <c r="C163" s="45" t="s">
        <v>1158</v>
      </c>
      <c r="D163" s="51" t="s">
        <v>264</v>
      </c>
      <c r="E163" s="48" t="s">
        <v>104</v>
      </c>
      <c r="F163" s="48" t="s">
        <v>1165</v>
      </c>
      <c r="G163" s="57">
        <v>7.5</v>
      </c>
      <c r="H163" s="58"/>
      <c r="I163" s="58">
        <v>4</v>
      </c>
      <c r="J163" s="67"/>
      <c r="L163" s="27"/>
    </row>
    <row r="164" spans="1:12" ht="24.6" customHeight="1">
      <c r="A164" s="47">
        <v>158</v>
      </c>
      <c r="B164" s="47" t="s">
        <v>271</v>
      </c>
      <c r="C164" s="45" t="s">
        <v>1158</v>
      </c>
      <c r="D164" s="51" t="s">
        <v>264</v>
      </c>
      <c r="E164" s="48" t="s">
        <v>104</v>
      </c>
      <c r="F164" s="48" t="s">
        <v>1166</v>
      </c>
      <c r="G164" s="57">
        <v>7.5</v>
      </c>
      <c r="H164" s="58"/>
      <c r="I164" s="58">
        <v>4</v>
      </c>
      <c r="J164" s="67" t="s">
        <v>121</v>
      </c>
      <c r="L164" s="27"/>
    </row>
    <row r="165" spans="1:12" ht="24.6" customHeight="1">
      <c r="A165" s="47">
        <v>159</v>
      </c>
      <c r="B165" s="47" t="s">
        <v>272</v>
      </c>
      <c r="C165" s="45" t="s">
        <v>1158</v>
      </c>
      <c r="D165" s="51" t="s">
        <v>264</v>
      </c>
      <c r="E165" s="48" t="s">
        <v>104</v>
      </c>
      <c r="F165" s="48" t="s">
        <v>1167</v>
      </c>
      <c r="G165" s="57">
        <v>7.5</v>
      </c>
      <c r="H165" s="58"/>
      <c r="I165" s="58">
        <v>4</v>
      </c>
      <c r="J165" s="67" t="s">
        <v>138</v>
      </c>
      <c r="L165" s="27"/>
    </row>
    <row r="166" spans="1:12" ht="24.6" customHeight="1">
      <c r="A166" s="47">
        <v>160</v>
      </c>
      <c r="B166" s="47" t="s">
        <v>273</v>
      </c>
      <c r="C166" s="45" t="s">
        <v>1158</v>
      </c>
      <c r="D166" s="51" t="s">
        <v>264</v>
      </c>
      <c r="E166" s="48" t="s">
        <v>104</v>
      </c>
      <c r="F166" s="48" t="s">
        <v>1168</v>
      </c>
      <c r="G166" s="57">
        <v>7.5</v>
      </c>
      <c r="H166" s="58"/>
      <c r="I166" s="58">
        <v>4</v>
      </c>
      <c r="J166" s="67"/>
      <c r="L166" s="27"/>
    </row>
    <row r="167" spans="1:12" ht="24.6" customHeight="1">
      <c r="A167" s="47">
        <v>161</v>
      </c>
      <c r="B167" s="47" t="s">
        <v>274</v>
      </c>
      <c r="C167" s="45" t="s">
        <v>1158</v>
      </c>
      <c r="D167" s="51" t="s">
        <v>264</v>
      </c>
      <c r="E167" s="48" t="s">
        <v>104</v>
      </c>
      <c r="F167" s="48" t="s">
        <v>1169</v>
      </c>
      <c r="G167" s="57">
        <v>7.5</v>
      </c>
      <c r="H167" s="58"/>
      <c r="I167" s="58">
        <v>4</v>
      </c>
      <c r="J167" s="67" t="s">
        <v>121</v>
      </c>
      <c r="L167" s="27"/>
    </row>
    <row r="168" spans="1:12" ht="24.6" customHeight="1">
      <c r="A168" s="47">
        <v>162</v>
      </c>
      <c r="B168" s="47" t="s">
        <v>275</v>
      </c>
      <c r="C168" s="45" t="s">
        <v>1158</v>
      </c>
      <c r="D168" s="51" t="s">
        <v>264</v>
      </c>
      <c r="E168" s="48" t="s">
        <v>104</v>
      </c>
      <c r="F168" s="48" t="s">
        <v>1170</v>
      </c>
      <c r="G168" s="57">
        <v>7.5</v>
      </c>
      <c r="H168" s="58"/>
      <c r="I168" s="58">
        <v>4</v>
      </c>
      <c r="J168" s="67" t="s">
        <v>138</v>
      </c>
      <c r="L168" s="27"/>
    </row>
    <row r="169" spans="1:12" ht="24.6" customHeight="1">
      <c r="A169" s="47">
        <v>163</v>
      </c>
      <c r="B169" s="47" t="s">
        <v>276</v>
      </c>
      <c r="C169" s="45" t="s">
        <v>1158</v>
      </c>
      <c r="D169" s="51" t="s">
        <v>264</v>
      </c>
      <c r="E169" s="48" t="s">
        <v>104</v>
      </c>
      <c r="F169" s="48" t="s">
        <v>1171</v>
      </c>
      <c r="G169" s="57">
        <v>7.4</v>
      </c>
      <c r="H169" s="58"/>
      <c r="I169" s="58">
        <v>4.5</v>
      </c>
      <c r="J169" s="67"/>
      <c r="L169" s="27"/>
    </row>
    <row r="170" spans="1:12" ht="24.6" customHeight="1">
      <c r="A170" s="47">
        <v>164</v>
      </c>
      <c r="B170" s="47" t="s">
        <v>277</v>
      </c>
      <c r="C170" s="45" t="s">
        <v>1158</v>
      </c>
      <c r="D170" s="51" t="s">
        <v>264</v>
      </c>
      <c r="E170" s="48" t="s">
        <v>104</v>
      </c>
      <c r="F170" s="48" t="s">
        <v>1172</v>
      </c>
      <c r="G170" s="57">
        <v>7.4</v>
      </c>
      <c r="H170" s="58"/>
      <c r="I170" s="58">
        <v>4.5</v>
      </c>
      <c r="J170" s="67" t="s">
        <v>121</v>
      </c>
      <c r="L170" s="27"/>
    </row>
    <row r="171" spans="1:12" ht="24.6" customHeight="1">
      <c r="A171" s="47">
        <v>165</v>
      </c>
      <c r="B171" s="47" t="s">
        <v>278</v>
      </c>
      <c r="C171" s="45" t="s">
        <v>1158</v>
      </c>
      <c r="D171" s="51" t="s">
        <v>264</v>
      </c>
      <c r="E171" s="48" t="s">
        <v>104</v>
      </c>
      <c r="F171" s="48" t="s">
        <v>1173</v>
      </c>
      <c r="G171" s="57">
        <v>7.4</v>
      </c>
      <c r="H171" s="58"/>
      <c r="I171" s="58">
        <v>4.5</v>
      </c>
      <c r="J171" s="67" t="s">
        <v>138</v>
      </c>
      <c r="L171" s="27"/>
    </row>
    <row r="172" spans="1:12" ht="24.6" customHeight="1">
      <c r="A172" s="47">
        <v>166</v>
      </c>
      <c r="B172" s="47" t="s">
        <v>279</v>
      </c>
      <c r="C172" s="45" t="s">
        <v>1158</v>
      </c>
      <c r="D172" s="51" t="s">
        <v>264</v>
      </c>
      <c r="E172" s="48" t="s">
        <v>104</v>
      </c>
      <c r="F172" s="48" t="s">
        <v>1174</v>
      </c>
      <c r="G172" s="57">
        <v>7.4</v>
      </c>
      <c r="H172" s="58"/>
      <c r="I172" s="58">
        <v>4.5</v>
      </c>
      <c r="J172" s="67"/>
      <c r="L172" s="27"/>
    </row>
    <row r="173" spans="1:12" ht="24.6" customHeight="1">
      <c r="A173" s="47">
        <v>167</v>
      </c>
      <c r="B173" s="47" t="s">
        <v>280</v>
      </c>
      <c r="C173" s="45" t="s">
        <v>1158</v>
      </c>
      <c r="D173" s="51" t="s">
        <v>264</v>
      </c>
      <c r="E173" s="48" t="s">
        <v>104</v>
      </c>
      <c r="F173" s="48" t="s">
        <v>1175</v>
      </c>
      <c r="G173" s="57">
        <v>7.4</v>
      </c>
      <c r="H173" s="58"/>
      <c r="I173" s="58">
        <v>4.5</v>
      </c>
      <c r="J173" s="67" t="s">
        <v>121</v>
      </c>
      <c r="L173" s="27"/>
    </row>
    <row r="174" spans="1:12" ht="24.6" customHeight="1">
      <c r="A174" s="47">
        <v>168</v>
      </c>
      <c r="B174" s="47" t="s">
        <v>281</v>
      </c>
      <c r="C174" s="45" t="s">
        <v>1158</v>
      </c>
      <c r="D174" s="51" t="s">
        <v>264</v>
      </c>
      <c r="E174" s="48" t="s">
        <v>104</v>
      </c>
      <c r="F174" s="48" t="s">
        <v>1176</v>
      </c>
      <c r="G174" s="57">
        <v>7.4</v>
      </c>
      <c r="H174" s="58"/>
      <c r="I174" s="58">
        <v>4.5</v>
      </c>
      <c r="J174" s="67" t="s">
        <v>138</v>
      </c>
      <c r="L174" s="27"/>
    </row>
    <row r="175" spans="1:12" ht="24.6" customHeight="1">
      <c r="A175" s="47">
        <v>169</v>
      </c>
      <c r="B175" s="47" t="s">
        <v>282</v>
      </c>
      <c r="C175" s="45" t="s">
        <v>1158</v>
      </c>
      <c r="D175" s="51" t="s">
        <v>264</v>
      </c>
      <c r="E175" s="48" t="s">
        <v>104</v>
      </c>
      <c r="F175" s="48" t="s">
        <v>1177</v>
      </c>
      <c r="G175" s="57">
        <v>7.4</v>
      </c>
      <c r="H175" s="58"/>
      <c r="I175" s="58">
        <v>5</v>
      </c>
      <c r="J175" s="67"/>
      <c r="L175" s="27"/>
    </row>
    <row r="176" spans="1:12" ht="24.6" customHeight="1">
      <c r="A176" s="47">
        <v>170</v>
      </c>
      <c r="B176" s="47" t="s">
        <v>283</v>
      </c>
      <c r="C176" s="45" t="s">
        <v>1158</v>
      </c>
      <c r="D176" s="51" t="s">
        <v>264</v>
      </c>
      <c r="E176" s="48" t="s">
        <v>104</v>
      </c>
      <c r="F176" s="48" t="s">
        <v>1178</v>
      </c>
      <c r="G176" s="57">
        <v>7.4</v>
      </c>
      <c r="H176" s="58"/>
      <c r="I176" s="58">
        <v>5</v>
      </c>
      <c r="J176" s="67" t="s">
        <v>121</v>
      </c>
      <c r="L176" s="27"/>
    </row>
    <row r="177" spans="1:12" ht="24.6" customHeight="1">
      <c r="A177" s="47">
        <v>171</v>
      </c>
      <c r="B177" s="47" t="s">
        <v>284</v>
      </c>
      <c r="C177" s="45" t="s">
        <v>1158</v>
      </c>
      <c r="D177" s="51" t="s">
        <v>264</v>
      </c>
      <c r="E177" s="48" t="s">
        <v>104</v>
      </c>
      <c r="F177" s="48" t="s">
        <v>1179</v>
      </c>
      <c r="G177" s="57">
        <v>7.4</v>
      </c>
      <c r="H177" s="58"/>
      <c r="I177" s="58">
        <v>5</v>
      </c>
      <c r="J177" s="67" t="s">
        <v>138</v>
      </c>
      <c r="L177" s="27"/>
    </row>
    <row r="178" spans="1:12" ht="24.6" customHeight="1">
      <c r="A178" s="47">
        <v>172</v>
      </c>
      <c r="B178" s="47" t="s">
        <v>285</v>
      </c>
      <c r="C178" s="45" t="s">
        <v>1158</v>
      </c>
      <c r="D178" s="51" t="s">
        <v>264</v>
      </c>
      <c r="E178" s="48" t="s">
        <v>104</v>
      </c>
      <c r="F178" s="48" t="s">
        <v>1180</v>
      </c>
      <c r="G178" s="57">
        <v>7.4</v>
      </c>
      <c r="H178" s="58"/>
      <c r="I178" s="58">
        <v>5</v>
      </c>
      <c r="J178" s="67"/>
      <c r="L178" s="27"/>
    </row>
    <row r="179" spans="1:12" ht="24.6" customHeight="1">
      <c r="A179" s="47">
        <v>173</v>
      </c>
      <c r="B179" s="47" t="s">
        <v>286</v>
      </c>
      <c r="C179" s="45" t="s">
        <v>1158</v>
      </c>
      <c r="D179" s="51" t="s">
        <v>264</v>
      </c>
      <c r="E179" s="48" t="s">
        <v>104</v>
      </c>
      <c r="F179" s="48" t="s">
        <v>1181</v>
      </c>
      <c r="G179" s="57">
        <v>7.4</v>
      </c>
      <c r="H179" s="58"/>
      <c r="I179" s="58">
        <v>5</v>
      </c>
      <c r="J179" s="67" t="s">
        <v>121</v>
      </c>
      <c r="L179" s="27"/>
    </row>
    <row r="180" spans="1:12" ht="24.6" customHeight="1">
      <c r="A180" s="47">
        <v>174</v>
      </c>
      <c r="B180" s="47" t="s">
        <v>287</v>
      </c>
      <c r="C180" s="45" t="s">
        <v>1158</v>
      </c>
      <c r="D180" s="51" t="s">
        <v>264</v>
      </c>
      <c r="E180" s="48" t="s">
        <v>104</v>
      </c>
      <c r="F180" s="48" t="s">
        <v>1182</v>
      </c>
      <c r="G180" s="57">
        <v>7.4</v>
      </c>
      <c r="H180" s="58"/>
      <c r="I180" s="58">
        <v>5</v>
      </c>
      <c r="J180" s="67" t="s">
        <v>138</v>
      </c>
      <c r="L180" s="27"/>
    </row>
    <row r="181" spans="1:12" ht="24.6" customHeight="1">
      <c r="A181" s="47">
        <v>175</v>
      </c>
      <c r="B181" s="47" t="s">
        <v>288</v>
      </c>
      <c r="C181" s="45" t="s">
        <v>1158</v>
      </c>
      <c r="D181" s="51" t="s">
        <v>264</v>
      </c>
      <c r="E181" s="48" t="s">
        <v>104</v>
      </c>
      <c r="F181" s="48" t="s">
        <v>1183</v>
      </c>
      <c r="G181" s="57">
        <v>7.2</v>
      </c>
      <c r="H181" s="58"/>
      <c r="I181" s="58">
        <v>5.6</v>
      </c>
      <c r="J181" s="67"/>
      <c r="L181" s="27"/>
    </row>
    <row r="182" spans="1:12" ht="24.6" customHeight="1">
      <c r="A182" s="47">
        <v>176</v>
      </c>
      <c r="B182" s="47" t="s">
        <v>289</v>
      </c>
      <c r="C182" s="45" t="s">
        <v>1158</v>
      </c>
      <c r="D182" s="51" t="s">
        <v>264</v>
      </c>
      <c r="E182" s="48" t="s">
        <v>104</v>
      </c>
      <c r="F182" s="48" t="s">
        <v>1184</v>
      </c>
      <c r="G182" s="57">
        <v>7.2</v>
      </c>
      <c r="H182" s="58"/>
      <c r="I182" s="58">
        <v>5.6</v>
      </c>
      <c r="J182" s="67" t="s">
        <v>121</v>
      </c>
      <c r="L182" s="27"/>
    </row>
    <row r="183" spans="1:12" ht="24.6" customHeight="1">
      <c r="A183" s="47">
        <v>177</v>
      </c>
      <c r="B183" s="47" t="s">
        <v>290</v>
      </c>
      <c r="C183" s="45" t="s">
        <v>1158</v>
      </c>
      <c r="D183" s="51" t="s">
        <v>264</v>
      </c>
      <c r="E183" s="48" t="s">
        <v>104</v>
      </c>
      <c r="F183" s="48" t="s">
        <v>1185</v>
      </c>
      <c r="G183" s="57">
        <v>7.2</v>
      </c>
      <c r="H183" s="58"/>
      <c r="I183" s="58">
        <v>5.6</v>
      </c>
      <c r="J183" s="67" t="s">
        <v>138</v>
      </c>
      <c r="L183" s="27"/>
    </row>
    <row r="184" spans="1:12" ht="24.6" customHeight="1">
      <c r="A184" s="47">
        <v>178</v>
      </c>
      <c r="B184" s="47" t="s">
        <v>291</v>
      </c>
      <c r="C184" s="45" t="s">
        <v>1158</v>
      </c>
      <c r="D184" s="51" t="s">
        <v>264</v>
      </c>
      <c r="E184" s="48" t="s">
        <v>104</v>
      </c>
      <c r="F184" s="48" t="s">
        <v>1186</v>
      </c>
      <c r="G184" s="57">
        <v>7.2</v>
      </c>
      <c r="H184" s="58"/>
      <c r="I184" s="58">
        <v>5.6</v>
      </c>
      <c r="J184" s="67"/>
      <c r="L184" s="27"/>
    </row>
    <row r="185" spans="1:12" ht="24.6" customHeight="1">
      <c r="A185" s="47">
        <v>179</v>
      </c>
      <c r="B185" s="47" t="s">
        <v>292</v>
      </c>
      <c r="C185" s="45" t="s">
        <v>1158</v>
      </c>
      <c r="D185" s="51" t="s">
        <v>264</v>
      </c>
      <c r="E185" s="48" t="s">
        <v>104</v>
      </c>
      <c r="F185" s="48" t="s">
        <v>1187</v>
      </c>
      <c r="G185" s="57">
        <v>7.2</v>
      </c>
      <c r="H185" s="58"/>
      <c r="I185" s="58">
        <v>5.6</v>
      </c>
      <c r="J185" s="67" t="s">
        <v>121</v>
      </c>
      <c r="L185" s="27"/>
    </row>
    <row r="186" spans="1:12" ht="24.6" customHeight="1">
      <c r="A186" s="47">
        <v>180</v>
      </c>
      <c r="B186" s="47" t="s">
        <v>293</v>
      </c>
      <c r="C186" s="45" t="s">
        <v>1158</v>
      </c>
      <c r="D186" s="51" t="s">
        <v>264</v>
      </c>
      <c r="E186" s="48" t="s">
        <v>104</v>
      </c>
      <c r="F186" s="48" t="s">
        <v>1188</v>
      </c>
      <c r="G186" s="57">
        <v>7.2</v>
      </c>
      <c r="H186" s="58"/>
      <c r="I186" s="58">
        <v>5.6</v>
      </c>
      <c r="J186" s="67" t="s">
        <v>138</v>
      </c>
      <c r="L186" s="27"/>
    </row>
    <row r="187" spans="1:12" ht="24.6" customHeight="1">
      <c r="A187" s="47">
        <v>181</v>
      </c>
      <c r="B187" s="47" t="s">
        <v>294</v>
      </c>
      <c r="C187" s="45" t="s">
        <v>1158</v>
      </c>
      <c r="D187" s="51" t="s">
        <v>264</v>
      </c>
      <c r="E187" s="48" t="s">
        <v>104</v>
      </c>
      <c r="F187" s="48" t="s">
        <v>1189</v>
      </c>
      <c r="G187" s="57">
        <v>7.1</v>
      </c>
      <c r="H187" s="58"/>
      <c r="I187" s="58">
        <v>7.1</v>
      </c>
      <c r="J187" s="67"/>
      <c r="L187" s="27"/>
    </row>
    <row r="188" spans="1:12" ht="24.6" customHeight="1">
      <c r="A188" s="47">
        <v>182</v>
      </c>
      <c r="B188" s="47" t="s">
        <v>295</v>
      </c>
      <c r="C188" s="45" t="s">
        <v>1158</v>
      </c>
      <c r="D188" s="51" t="s">
        <v>264</v>
      </c>
      <c r="E188" s="48" t="s">
        <v>104</v>
      </c>
      <c r="F188" s="48" t="s">
        <v>1190</v>
      </c>
      <c r="G188" s="57">
        <v>7.1</v>
      </c>
      <c r="H188" s="58"/>
      <c r="I188" s="58">
        <v>7.1</v>
      </c>
      <c r="J188" s="67" t="s">
        <v>121</v>
      </c>
      <c r="L188" s="27"/>
    </row>
    <row r="189" spans="1:12" ht="24.6" customHeight="1">
      <c r="A189" s="47">
        <v>183</v>
      </c>
      <c r="B189" s="47" t="s">
        <v>296</v>
      </c>
      <c r="C189" s="45" t="s">
        <v>1158</v>
      </c>
      <c r="D189" s="51" t="s">
        <v>264</v>
      </c>
      <c r="E189" s="48" t="s">
        <v>104</v>
      </c>
      <c r="F189" s="48" t="s">
        <v>1191</v>
      </c>
      <c r="G189" s="57">
        <v>7.1</v>
      </c>
      <c r="H189" s="58"/>
      <c r="I189" s="58">
        <v>7.1</v>
      </c>
      <c r="J189" s="67" t="s">
        <v>138</v>
      </c>
      <c r="L189" s="27"/>
    </row>
    <row r="190" spans="1:12" ht="24.6" customHeight="1">
      <c r="A190" s="47">
        <v>184</v>
      </c>
      <c r="B190" s="47" t="s">
        <v>297</v>
      </c>
      <c r="C190" s="45" t="s">
        <v>1158</v>
      </c>
      <c r="D190" s="51" t="s">
        <v>264</v>
      </c>
      <c r="E190" s="48" t="s">
        <v>104</v>
      </c>
      <c r="F190" s="48" t="s">
        <v>1192</v>
      </c>
      <c r="G190" s="57">
        <v>7.1</v>
      </c>
      <c r="H190" s="58"/>
      <c r="I190" s="58">
        <v>7.1</v>
      </c>
      <c r="J190" s="67"/>
      <c r="L190" s="27"/>
    </row>
    <row r="191" spans="1:12" ht="24.6" customHeight="1">
      <c r="A191" s="47">
        <v>185</v>
      </c>
      <c r="B191" s="47" t="s">
        <v>298</v>
      </c>
      <c r="C191" s="45" t="s">
        <v>1158</v>
      </c>
      <c r="D191" s="51" t="s">
        <v>264</v>
      </c>
      <c r="E191" s="48" t="s">
        <v>104</v>
      </c>
      <c r="F191" s="48" t="s">
        <v>1193</v>
      </c>
      <c r="G191" s="57">
        <v>7.1</v>
      </c>
      <c r="H191" s="58"/>
      <c r="I191" s="58">
        <v>7.1</v>
      </c>
      <c r="J191" s="67" t="s">
        <v>121</v>
      </c>
      <c r="L191" s="27"/>
    </row>
    <row r="192" spans="1:12" ht="24.6" customHeight="1">
      <c r="A192" s="47">
        <v>186</v>
      </c>
      <c r="B192" s="47" t="s">
        <v>299</v>
      </c>
      <c r="C192" s="45" t="s">
        <v>1158</v>
      </c>
      <c r="D192" s="51" t="s">
        <v>264</v>
      </c>
      <c r="E192" s="48" t="s">
        <v>104</v>
      </c>
      <c r="F192" s="48" t="s">
        <v>1194</v>
      </c>
      <c r="G192" s="57">
        <v>7.1</v>
      </c>
      <c r="H192" s="58"/>
      <c r="I192" s="58">
        <v>7.1</v>
      </c>
      <c r="J192" s="67" t="s">
        <v>138</v>
      </c>
      <c r="L192" s="27"/>
    </row>
    <row r="193" spans="1:12" ht="24.6" customHeight="1">
      <c r="A193" s="47">
        <v>187</v>
      </c>
      <c r="B193" s="47" t="s">
        <v>300</v>
      </c>
      <c r="C193" s="45" t="s">
        <v>1158</v>
      </c>
      <c r="D193" s="51" t="s">
        <v>264</v>
      </c>
      <c r="E193" s="48" t="s">
        <v>104</v>
      </c>
      <c r="F193" s="48" t="s">
        <v>1195</v>
      </c>
      <c r="G193" s="57">
        <v>6.7</v>
      </c>
      <c r="H193" s="58"/>
      <c r="I193" s="58">
        <v>10</v>
      </c>
      <c r="J193" s="67"/>
      <c r="L193" s="27"/>
    </row>
    <row r="194" spans="1:12" ht="24.6" customHeight="1">
      <c r="A194" s="47">
        <v>188</v>
      </c>
      <c r="B194" s="47" t="s">
        <v>301</v>
      </c>
      <c r="C194" s="45" t="s">
        <v>1158</v>
      </c>
      <c r="D194" s="51" t="s">
        <v>264</v>
      </c>
      <c r="E194" s="48" t="s">
        <v>104</v>
      </c>
      <c r="F194" s="48" t="s">
        <v>1196</v>
      </c>
      <c r="G194" s="57">
        <v>6.7</v>
      </c>
      <c r="H194" s="58"/>
      <c r="I194" s="58">
        <v>10</v>
      </c>
      <c r="J194" s="67" t="s">
        <v>121</v>
      </c>
      <c r="L194" s="27"/>
    </row>
    <row r="195" spans="1:12" ht="24.6" customHeight="1">
      <c r="A195" s="47">
        <v>189</v>
      </c>
      <c r="B195" s="47" t="s">
        <v>302</v>
      </c>
      <c r="C195" s="45" t="s">
        <v>1158</v>
      </c>
      <c r="D195" s="51" t="s">
        <v>264</v>
      </c>
      <c r="E195" s="48" t="s">
        <v>104</v>
      </c>
      <c r="F195" s="48" t="s">
        <v>1197</v>
      </c>
      <c r="G195" s="57">
        <v>6.7</v>
      </c>
      <c r="H195" s="58"/>
      <c r="I195" s="58">
        <v>10</v>
      </c>
      <c r="J195" s="67" t="s">
        <v>138</v>
      </c>
      <c r="L195" s="27"/>
    </row>
    <row r="196" spans="1:12" ht="24.6" customHeight="1">
      <c r="A196" s="47">
        <v>190</v>
      </c>
      <c r="B196" s="47" t="s">
        <v>303</v>
      </c>
      <c r="C196" s="45" t="s">
        <v>1158</v>
      </c>
      <c r="D196" s="51" t="s">
        <v>264</v>
      </c>
      <c r="E196" s="48" t="s">
        <v>104</v>
      </c>
      <c r="F196" s="48" t="s">
        <v>1198</v>
      </c>
      <c r="G196" s="57">
        <v>6.4</v>
      </c>
      <c r="H196" s="58"/>
      <c r="I196" s="58">
        <v>12.5</v>
      </c>
      <c r="J196" s="67"/>
      <c r="L196" s="27"/>
    </row>
    <row r="197" spans="1:12" ht="24.6" customHeight="1">
      <c r="A197" s="47">
        <v>191</v>
      </c>
      <c r="B197" s="47" t="s">
        <v>304</v>
      </c>
      <c r="C197" s="45" t="s">
        <v>1158</v>
      </c>
      <c r="D197" s="51" t="s">
        <v>264</v>
      </c>
      <c r="E197" s="48" t="s">
        <v>104</v>
      </c>
      <c r="F197" s="48" t="s">
        <v>1199</v>
      </c>
      <c r="G197" s="57">
        <v>6.4</v>
      </c>
      <c r="H197" s="58"/>
      <c r="I197" s="58">
        <v>12.5</v>
      </c>
      <c r="J197" s="67" t="s">
        <v>121</v>
      </c>
      <c r="L197" s="27"/>
    </row>
    <row r="198" spans="1:12" ht="24.6" customHeight="1">
      <c r="A198" s="47">
        <v>192</v>
      </c>
      <c r="B198" s="47" t="s">
        <v>305</v>
      </c>
      <c r="C198" s="45" t="s">
        <v>1158</v>
      </c>
      <c r="D198" s="51" t="s">
        <v>264</v>
      </c>
      <c r="E198" s="48" t="s">
        <v>104</v>
      </c>
      <c r="F198" s="48" t="s">
        <v>1200</v>
      </c>
      <c r="G198" s="57">
        <v>6.4</v>
      </c>
      <c r="H198" s="58"/>
      <c r="I198" s="58">
        <v>12.5</v>
      </c>
      <c r="J198" s="67" t="s">
        <v>138</v>
      </c>
      <c r="L198" s="27"/>
    </row>
    <row r="199" spans="1:12" ht="24.6" customHeight="1">
      <c r="A199" s="47">
        <v>193</v>
      </c>
      <c r="B199" s="47" t="s">
        <v>306</v>
      </c>
      <c r="C199" s="45" t="s">
        <v>1158</v>
      </c>
      <c r="D199" s="51" t="s">
        <v>264</v>
      </c>
      <c r="E199" s="48" t="s">
        <v>104</v>
      </c>
      <c r="F199" s="48" t="s">
        <v>1201</v>
      </c>
      <c r="G199" s="57">
        <v>6.2</v>
      </c>
      <c r="H199" s="58"/>
      <c r="I199" s="58">
        <v>14</v>
      </c>
      <c r="J199" s="67"/>
      <c r="L199" s="27"/>
    </row>
    <row r="200" spans="1:12" ht="24.6" customHeight="1">
      <c r="A200" s="47">
        <v>194</v>
      </c>
      <c r="B200" s="47" t="s">
        <v>307</v>
      </c>
      <c r="C200" s="45" t="s">
        <v>1158</v>
      </c>
      <c r="D200" s="51" t="s">
        <v>264</v>
      </c>
      <c r="E200" s="48" t="s">
        <v>104</v>
      </c>
      <c r="F200" s="48" t="s">
        <v>1202</v>
      </c>
      <c r="G200" s="57">
        <v>6.2</v>
      </c>
      <c r="H200" s="58"/>
      <c r="I200" s="58">
        <v>14</v>
      </c>
      <c r="J200" s="67" t="s">
        <v>121</v>
      </c>
      <c r="L200" s="27"/>
    </row>
    <row r="201" spans="1:12" ht="24.6" customHeight="1">
      <c r="A201" s="47">
        <v>195</v>
      </c>
      <c r="B201" s="47" t="s">
        <v>308</v>
      </c>
      <c r="C201" s="45" t="s">
        <v>1158</v>
      </c>
      <c r="D201" s="51" t="s">
        <v>264</v>
      </c>
      <c r="E201" s="48" t="s">
        <v>104</v>
      </c>
      <c r="F201" s="48" t="s">
        <v>1203</v>
      </c>
      <c r="G201" s="57">
        <v>6.2</v>
      </c>
      <c r="H201" s="58"/>
      <c r="I201" s="58">
        <v>14</v>
      </c>
      <c r="J201" s="67" t="s">
        <v>138</v>
      </c>
      <c r="L201" s="27"/>
    </row>
    <row r="202" spans="1:12" ht="24.6" customHeight="1">
      <c r="A202" s="47">
        <v>196</v>
      </c>
      <c r="B202" s="47" t="s">
        <v>309</v>
      </c>
      <c r="C202" s="45" t="s">
        <v>1158</v>
      </c>
      <c r="D202" s="51" t="s">
        <v>264</v>
      </c>
      <c r="E202" s="48" t="s">
        <v>104</v>
      </c>
      <c r="F202" s="48" t="s">
        <v>1204</v>
      </c>
      <c r="G202" s="57">
        <v>6.4</v>
      </c>
      <c r="H202" s="58"/>
      <c r="I202" s="58">
        <v>20</v>
      </c>
      <c r="J202" s="67"/>
      <c r="L202" s="27"/>
    </row>
    <row r="203" spans="1:12" ht="24.6" customHeight="1">
      <c r="A203" s="47">
        <v>197</v>
      </c>
      <c r="B203" s="47" t="s">
        <v>310</v>
      </c>
      <c r="C203" s="45" t="s">
        <v>1158</v>
      </c>
      <c r="D203" s="51" t="s">
        <v>264</v>
      </c>
      <c r="E203" s="48" t="s">
        <v>104</v>
      </c>
      <c r="F203" s="48" t="s">
        <v>1205</v>
      </c>
      <c r="G203" s="57">
        <v>6.4</v>
      </c>
      <c r="H203" s="58"/>
      <c r="I203" s="58">
        <v>20</v>
      </c>
      <c r="J203" s="67" t="s">
        <v>121</v>
      </c>
      <c r="L203" s="27"/>
    </row>
    <row r="204" spans="1:12" ht="24.6" customHeight="1">
      <c r="A204" s="47">
        <v>198</v>
      </c>
      <c r="B204" s="47" t="s">
        <v>311</v>
      </c>
      <c r="C204" s="45" t="s">
        <v>1158</v>
      </c>
      <c r="D204" s="51" t="s">
        <v>264</v>
      </c>
      <c r="E204" s="48" t="s">
        <v>104</v>
      </c>
      <c r="F204" s="48" t="s">
        <v>1206</v>
      </c>
      <c r="G204" s="57">
        <v>6.4</v>
      </c>
      <c r="H204" s="58"/>
      <c r="I204" s="58">
        <v>20</v>
      </c>
      <c r="J204" s="67" t="s">
        <v>138</v>
      </c>
      <c r="L204" s="27"/>
    </row>
    <row r="205" spans="1:12" ht="24.6" customHeight="1">
      <c r="A205" s="47">
        <v>199</v>
      </c>
      <c r="B205" s="47" t="s">
        <v>312</v>
      </c>
      <c r="C205" s="45" t="s">
        <v>1158</v>
      </c>
      <c r="D205" s="51" t="s">
        <v>313</v>
      </c>
      <c r="E205" s="48" t="s">
        <v>104</v>
      </c>
      <c r="F205" s="48" t="s">
        <v>1207</v>
      </c>
      <c r="G205" s="57">
        <v>6.7</v>
      </c>
      <c r="H205" s="58"/>
      <c r="I205" s="58">
        <v>7.1</v>
      </c>
      <c r="J205" s="67"/>
      <c r="L205" s="27"/>
    </row>
    <row r="206" spans="1:12" ht="24.6" customHeight="1">
      <c r="A206" s="47">
        <v>200</v>
      </c>
      <c r="B206" s="47" t="s">
        <v>314</v>
      </c>
      <c r="C206" s="45" t="s">
        <v>1158</v>
      </c>
      <c r="D206" s="51" t="s">
        <v>313</v>
      </c>
      <c r="E206" s="48" t="s">
        <v>104</v>
      </c>
      <c r="F206" s="48" t="s">
        <v>1208</v>
      </c>
      <c r="G206" s="57">
        <v>6.7</v>
      </c>
      <c r="H206" s="58"/>
      <c r="I206" s="58">
        <v>7.1</v>
      </c>
      <c r="J206" s="67" t="s">
        <v>121</v>
      </c>
      <c r="L206" s="27"/>
    </row>
    <row r="207" spans="1:12" ht="24.6" customHeight="1">
      <c r="A207" s="47">
        <v>201</v>
      </c>
      <c r="B207" s="47" t="s">
        <v>315</v>
      </c>
      <c r="C207" s="45" t="s">
        <v>1158</v>
      </c>
      <c r="D207" s="51" t="s">
        <v>313</v>
      </c>
      <c r="E207" s="48" t="s">
        <v>104</v>
      </c>
      <c r="F207" s="48" t="s">
        <v>1209</v>
      </c>
      <c r="G207" s="57">
        <v>6.7</v>
      </c>
      <c r="H207" s="58"/>
      <c r="I207" s="58">
        <v>7.1</v>
      </c>
      <c r="J207" s="67" t="s">
        <v>138</v>
      </c>
      <c r="L207" s="27"/>
    </row>
    <row r="208" spans="1:12" ht="24.6" customHeight="1">
      <c r="A208" s="47">
        <v>202</v>
      </c>
      <c r="B208" s="47" t="s">
        <v>316</v>
      </c>
      <c r="C208" s="45" t="s">
        <v>1158</v>
      </c>
      <c r="D208" s="51" t="s">
        <v>313</v>
      </c>
      <c r="E208" s="48" t="s">
        <v>104</v>
      </c>
      <c r="F208" s="48" t="s">
        <v>1210</v>
      </c>
      <c r="G208" s="57">
        <v>6.7</v>
      </c>
      <c r="H208" s="58"/>
      <c r="I208" s="58">
        <v>7.1</v>
      </c>
      <c r="J208" s="67"/>
      <c r="L208" s="27"/>
    </row>
    <row r="209" spans="1:12" ht="24.6" customHeight="1">
      <c r="A209" s="47">
        <v>203</v>
      </c>
      <c r="B209" s="47" t="s">
        <v>317</v>
      </c>
      <c r="C209" s="45" t="s">
        <v>1158</v>
      </c>
      <c r="D209" s="51" t="s">
        <v>313</v>
      </c>
      <c r="E209" s="48" t="s">
        <v>104</v>
      </c>
      <c r="F209" s="48" t="s">
        <v>1211</v>
      </c>
      <c r="G209" s="57">
        <v>6.7</v>
      </c>
      <c r="H209" s="58"/>
      <c r="I209" s="58">
        <v>7.1</v>
      </c>
      <c r="J209" s="67" t="s">
        <v>121</v>
      </c>
      <c r="L209" s="27"/>
    </row>
    <row r="210" spans="1:12" ht="24.6" customHeight="1">
      <c r="A210" s="47">
        <v>204</v>
      </c>
      <c r="B210" s="47" t="s">
        <v>318</v>
      </c>
      <c r="C210" s="45" t="s">
        <v>1158</v>
      </c>
      <c r="D210" s="51" t="s">
        <v>313</v>
      </c>
      <c r="E210" s="48" t="s">
        <v>104</v>
      </c>
      <c r="F210" s="48" t="s">
        <v>1212</v>
      </c>
      <c r="G210" s="57">
        <v>6.7</v>
      </c>
      <c r="H210" s="58"/>
      <c r="I210" s="58">
        <v>7.1</v>
      </c>
      <c r="J210" s="67" t="s">
        <v>138</v>
      </c>
      <c r="L210" s="27"/>
    </row>
    <row r="211" spans="1:12" ht="24.6" customHeight="1">
      <c r="A211" s="47">
        <v>205</v>
      </c>
      <c r="B211" s="47" t="s">
        <v>319</v>
      </c>
      <c r="C211" s="45" t="s">
        <v>1158</v>
      </c>
      <c r="D211" s="51" t="s">
        <v>313</v>
      </c>
      <c r="E211" s="48" t="s">
        <v>104</v>
      </c>
      <c r="F211" s="48" t="s">
        <v>1213</v>
      </c>
      <c r="G211" s="57">
        <v>6.1</v>
      </c>
      <c r="H211" s="58"/>
      <c r="I211" s="58">
        <v>20</v>
      </c>
      <c r="J211" s="67"/>
      <c r="L211" s="27"/>
    </row>
    <row r="212" spans="1:12" ht="24.6" customHeight="1">
      <c r="A212" s="47">
        <v>206</v>
      </c>
      <c r="B212" s="47" t="s">
        <v>320</v>
      </c>
      <c r="C212" s="45" t="s">
        <v>1158</v>
      </c>
      <c r="D212" s="51" t="s">
        <v>313</v>
      </c>
      <c r="E212" s="48" t="s">
        <v>104</v>
      </c>
      <c r="F212" s="48" t="s">
        <v>1214</v>
      </c>
      <c r="G212" s="57">
        <v>6.1</v>
      </c>
      <c r="H212" s="58"/>
      <c r="I212" s="58">
        <v>20</v>
      </c>
      <c r="J212" s="67" t="s">
        <v>121</v>
      </c>
      <c r="L212" s="27"/>
    </row>
    <row r="213" spans="1:12" ht="24.6" customHeight="1">
      <c r="A213" s="47">
        <v>207</v>
      </c>
      <c r="B213" s="47" t="s">
        <v>321</v>
      </c>
      <c r="C213" s="45" t="s">
        <v>1158</v>
      </c>
      <c r="D213" s="51" t="s">
        <v>313</v>
      </c>
      <c r="E213" s="48" t="s">
        <v>104</v>
      </c>
      <c r="F213" s="48" t="s">
        <v>1215</v>
      </c>
      <c r="G213" s="57">
        <v>6.1</v>
      </c>
      <c r="H213" s="58"/>
      <c r="I213" s="58">
        <v>20</v>
      </c>
      <c r="J213" s="67" t="s">
        <v>138</v>
      </c>
      <c r="L213" s="27"/>
    </row>
    <row r="214" spans="1:12" ht="24.6" customHeight="1">
      <c r="A214" s="47">
        <v>208</v>
      </c>
      <c r="B214" s="47" t="s">
        <v>322</v>
      </c>
      <c r="C214" s="45" t="s">
        <v>1158</v>
      </c>
      <c r="D214" s="51" t="s">
        <v>323</v>
      </c>
      <c r="E214" s="48" t="s">
        <v>201</v>
      </c>
      <c r="F214" s="48" t="s">
        <v>1216</v>
      </c>
      <c r="G214" s="57"/>
      <c r="H214" s="58">
        <v>6.5</v>
      </c>
      <c r="I214" s="58">
        <v>22.4</v>
      </c>
      <c r="J214" s="67"/>
      <c r="L214" s="27"/>
    </row>
    <row r="215" spans="1:12" ht="24.6" customHeight="1">
      <c r="A215" s="47">
        <v>209</v>
      </c>
      <c r="B215" s="47" t="s">
        <v>324</v>
      </c>
      <c r="C215" s="45" t="s">
        <v>1158</v>
      </c>
      <c r="D215" s="51" t="s">
        <v>323</v>
      </c>
      <c r="E215" s="48" t="s">
        <v>201</v>
      </c>
      <c r="F215" s="48" t="s">
        <v>1217</v>
      </c>
      <c r="G215" s="59"/>
      <c r="H215" s="58">
        <v>6.5</v>
      </c>
      <c r="I215" s="58">
        <v>22.4</v>
      </c>
      <c r="J215" s="67" t="s">
        <v>121</v>
      </c>
      <c r="L215" s="27"/>
    </row>
    <row r="216" spans="1:12" ht="24.6" customHeight="1">
      <c r="A216" s="47">
        <v>210</v>
      </c>
      <c r="B216" s="47" t="s">
        <v>325</v>
      </c>
      <c r="C216" s="45" t="s">
        <v>1158</v>
      </c>
      <c r="D216" s="51" t="s">
        <v>323</v>
      </c>
      <c r="E216" s="48" t="s">
        <v>201</v>
      </c>
      <c r="F216" s="48" t="s">
        <v>1218</v>
      </c>
      <c r="G216" s="59"/>
      <c r="H216" s="58">
        <v>6.5</v>
      </c>
      <c r="I216" s="58">
        <v>22.4</v>
      </c>
      <c r="J216" s="67" t="s">
        <v>138</v>
      </c>
      <c r="L216" s="27"/>
    </row>
    <row r="217" spans="1:12" ht="24.6" customHeight="1">
      <c r="A217" s="47">
        <v>211</v>
      </c>
      <c r="B217" s="47" t="s">
        <v>326</v>
      </c>
      <c r="C217" s="45" t="s">
        <v>1158</v>
      </c>
      <c r="D217" s="51" t="s">
        <v>323</v>
      </c>
      <c r="E217" s="48" t="s">
        <v>201</v>
      </c>
      <c r="F217" s="48" t="s">
        <v>1219</v>
      </c>
      <c r="G217" s="59"/>
      <c r="H217" s="60">
        <v>6.1</v>
      </c>
      <c r="I217" s="60">
        <v>28</v>
      </c>
      <c r="J217" s="67"/>
      <c r="L217" s="27"/>
    </row>
    <row r="218" spans="1:12" ht="24.6" customHeight="1">
      <c r="A218" s="47">
        <v>212</v>
      </c>
      <c r="B218" s="47" t="s">
        <v>327</v>
      </c>
      <c r="C218" s="45" t="s">
        <v>1158</v>
      </c>
      <c r="D218" s="51" t="s">
        <v>323</v>
      </c>
      <c r="E218" s="48" t="s">
        <v>201</v>
      </c>
      <c r="F218" s="48" t="s">
        <v>1220</v>
      </c>
      <c r="G218" s="59"/>
      <c r="H218" s="60">
        <v>6.1</v>
      </c>
      <c r="I218" s="60">
        <v>28</v>
      </c>
      <c r="J218" s="67" t="s">
        <v>121</v>
      </c>
      <c r="L218" s="27"/>
    </row>
    <row r="219" spans="1:12" ht="24.6" customHeight="1">
      <c r="A219" s="47">
        <v>213</v>
      </c>
      <c r="B219" s="47" t="s">
        <v>328</v>
      </c>
      <c r="C219" s="45" t="s">
        <v>1158</v>
      </c>
      <c r="D219" s="51" t="s">
        <v>323</v>
      </c>
      <c r="E219" s="48" t="s">
        <v>201</v>
      </c>
      <c r="F219" s="48" t="s">
        <v>1221</v>
      </c>
      <c r="G219" s="59"/>
      <c r="H219" s="60">
        <v>6.1</v>
      </c>
      <c r="I219" s="60">
        <v>28</v>
      </c>
      <c r="J219" s="67" t="s">
        <v>138</v>
      </c>
      <c r="L219" s="27"/>
    </row>
    <row r="220" spans="1:12" ht="24.6" customHeight="1">
      <c r="A220" s="47">
        <v>214</v>
      </c>
      <c r="B220" s="47" t="s">
        <v>329</v>
      </c>
      <c r="C220" s="45" t="s">
        <v>1158</v>
      </c>
      <c r="D220" s="51" t="s">
        <v>323</v>
      </c>
      <c r="E220" s="48" t="s">
        <v>201</v>
      </c>
      <c r="F220" s="48" t="s">
        <v>1222</v>
      </c>
      <c r="G220" s="59"/>
      <c r="H220" s="60">
        <v>6.5</v>
      </c>
      <c r="I220" s="60">
        <v>33.5</v>
      </c>
      <c r="J220" s="67"/>
      <c r="L220" s="27"/>
    </row>
    <row r="221" spans="1:12" ht="24.6" customHeight="1">
      <c r="A221" s="47">
        <v>215</v>
      </c>
      <c r="B221" s="47" t="s">
        <v>330</v>
      </c>
      <c r="C221" s="45" t="s">
        <v>1158</v>
      </c>
      <c r="D221" s="51" t="s">
        <v>323</v>
      </c>
      <c r="E221" s="48" t="s">
        <v>201</v>
      </c>
      <c r="F221" s="48" t="s">
        <v>1223</v>
      </c>
      <c r="G221" s="59"/>
      <c r="H221" s="60">
        <v>6.5</v>
      </c>
      <c r="I221" s="60">
        <v>33.5</v>
      </c>
      <c r="J221" s="67" t="s">
        <v>121</v>
      </c>
      <c r="L221" s="27"/>
    </row>
    <row r="222" spans="1:12" ht="24.6" customHeight="1">
      <c r="A222" s="47">
        <v>216</v>
      </c>
      <c r="B222" s="47" t="s">
        <v>331</v>
      </c>
      <c r="C222" s="45" t="s">
        <v>1158</v>
      </c>
      <c r="D222" s="51" t="s">
        <v>323</v>
      </c>
      <c r="E222" s="48" t="s">
        <v>201</v>
      </c>
      <c r="F222" s="48" t="s">
        <v>1224</v>
      </c>
      <c r="G222" s="59"/>
      <c r="H222" s="60">
        <v>6.5</v>
      </c>
      <c r="I222" s="60">
        <v>33.5</v>
      </c>
      <c r="J222" s="67" t="s">
        <v>138</v>
      </c>
      <c r="L222" s="27"/>
    </row>
    <row r="223" spans="1:12" ht="24.6" customHeight="1">
      <c r="A223" s="47">
        <v>217</v>
      </c>
      <c r="B223" s="47" t="s">
        <v>332</v>
      </c>
      <c r="C223" s="45" t="s">
        <v>1158</v>
      </c>
      <c r="D223" s="51" t="s">
        <v>323</v>
      </c>
      <c r="E223" s="48" t="s">
        <v>201</v>
      </c>
      <c r="F223" s="48" t="s">
        <v>1225</v>
      </c>
      <c r="G223" s="59"/>
      <c r="H223" s="60">
        <v>6.3</v>
      </c>
      <c r="I223" s="60">
        <v>40</v>
      </c>
      <c r="J223" s="67"/>
      <c r="L223" s="27"/>
    </row>
    <row r="224" spans="1:12" ht="24.6" customHeight="1">
      <c r="A224" s="47">
        <v>218</v>
      </c>
      <c r="B224" s="47" t="s">
        <v>333</v>
      </c>
      <c r="C224" s="45" t="s">
        <v>1158</v>
      </c>
      <c r="D224" s="51" t="s">
        <v>323</v>
      </c>
      <c r="E224" s="48" t="s">
        <v>201</v>
      </c>
      <c r="F224" s="48" t="s">
        <v>1226</v>
      </c>
      <c r="G224" s="59"/>
      <c r="H224" s="60">
        <v>6.3</v>
      </c>
      <c r="I224" s="60">
        <v>40</v>
      </c>
      <c r="J224" s="67" t="s">
        <v>121</v>
      </c>
      <c r="L224" s="27"/>
    </row>
    <row r="225" spans="1:12" ht="24.6" customHeight="1">
      <c r="A225" s="47">
        <v>219</v>
      </c>
      <c r="B225" s="47" t="s">
        <v>334</v>
      </c>
      <c r="C225" s="45" t="s">
        <v>1158</v>
      </c>
      <c r="D225" s="51" t="s">
        <v>323</v>
      </c>
      <c r="E225" s="48" t="s">
        <v>201</v>
      </c>
      <c r="F225" s="48" t="s">
        <v>1227</v>
      </c>
      <c r="G225" s="59"/>
      <c r="H225" s="60">
        <v>6.3</v>
      </c>
      <c r="I225" s="60">
        <v>40</v>
      </c>
      <c r="J225" s="67" t="s">
        <v>138</v>
      </c>
      <c r="L225" s="27"/>
    </row>
    <row r="226" spans="1:12" ht="24.6" customHeight="1">
      <c r="A226" s="47">
        <v>220</v>
      </c>
      <c r="B226" s="47" t="s">
        <v>335</v>
      </c>
      <c r="C226" s="45" t="s">
        <v>1158</v>
      </c>
      <c r="D226" s="51" t="s">
        <v>336</v>
      </c>
      <c r="E226" s="48" t="s">
        <v>201</v>
      </c>
      <c r="F226" s="48" t="s">
        <v>1228</v>
      </c>
      <c r="G226" s="59"/>
      <c r="H226" s="60">
        <v>6.1</v>
      </c>
      <c r="I226" s="60">
        <v>33.5</v>
      </c>
      <c r="J226" s="67"/>
      <c r="L226" s="27"/>
    </row>
    <row r="227" spans="1:12" ht="24.6" customHeight="1">
      <c r="A227" s="47">
        <v>221</v>
      </c>
      <c r="B227" s="47" t="s">
        <v>337</v>
      </c>
      <c r="C227" s="45" t="s">
        <v>1158</v>
      </c>
      <c r="D227" s="51" t="s">
        <v>336</v>
      </c>
      <c r="E227" s="48" t="s">
        <v>201</v>
      </c>
      <c r="F227" s="48" t="s">
        <v>1229</v>
      </c>
      <c r="G227" s="59"/>
      <c r="H227" s="60">
        <v>6.1</v>
      </c>
      <c r="I227" s="60">
        <v>33.5</v>
      </c>
      <c r="J227" s="67" t="s">
        <v>121</v>
      </c>
      <c r="L227" s="27"/>
    </row>
    <row r="228" spans="1:12" ht="24.6" customHeight="1">
      <c r="A228" s="47">
        <v>222</v>
      </c>
      <c r="B228" s="47" t="s">
        <v>338</v>
      </c>
      <c r="C228" s="45" t="s">
        <v>1158</v>
      </c>
      <c r="D228" s="51" t="s">
        <v>336</v>
      </c>
      <c r="E228" s="48" t="s">
        <v>201</v>
      </c>
      <c r="F228" s="48" t="s">
        <v>1230</v>
      </c>
      <c r="G228" s="59"/>
      <c r="H228" s="60">
        <v>6.1</v>
      </c>
      <c r="I228" s="60">
        <v>33.5</v>
      </c>
      <c r="J228" s="67" t="s">
        <v>138</v>
      </c>
      <c r="L228" s="27"/>
    </row>
    <row r="229" spans="1:12" ht="24.6" customHeight="1">
      <c r="A229" s="47">
        <v>223</v>
      </c>
      <c r="B229" s="47" t="s">
        <v>339</v>
      </c>
      <c r="C229" s="45" t="s">
        <v>1158</v>
      </c>
      <c r="D229" s="51" t="s">
        <v>340</v>
      </c>
      <c r="E229" s="48" t="s">
        <v>201</v>
      </c>
      <c r="F229" s="48" t="s">
        <v>1231</v>
      </c>
      <c r="G229" s="57"/>
      <c r="H229" s="58">
        <v>6.5</v>
      </c>
      <c r="I229" s="58">
        <v>22.4</v>
      </c>
      <c r="J229" s="67"/>
      <c r="L229" s="27"/>
    </row>
    <row r="230" spans="1:12" ht="24.6" customHeight="1">
      <c r="A230" s="47">
        <v>224</v>
      </c>
      <c r="B230" s="47" t="s">
        <v>341</v>
      </c>
      <c r="C230" s="45" t="s">
        <v>1158</v>
      </c>
      <c r="D230" s="51" t="s">
        <v>340</v>
      </c>
      <c r="E230" s="48" t="s">
        <v>201</v>
      </c>
      <c r="F230" s="48" t="s">
        <v>1232</v>
      </c>
      <c r="G230" s="57"/>
      <c r="H230" s="58">
        <v>6.5</v>
      </c>
      <c r="I230" s="58">
        <v>22.4</v>
      </c>
      <c r="J230" s="67" t="s">
        <v>121</v>
      </c>
      <c r="L230" s="27"/>
    </row>
    <row r="231" spans="1:12" ht="24.6" customHeight="1">
      <c r="A231" s="47">
        <v>225</v>
      </c>
      <c r="B231" s="47" t="s">
        <v>342</v>
      </c>
      <c r="C231" s="45" t="s">
        <v>1158</v>
      </c>
      <c r="D231" s="51" t="s">
        <v>340</v>
      </c>
      <c r="E231" s="48" t="s">
        <v>201</v>
      </c>
      <c r="F231" s="48" t="s">
        <v>1233</v>
      </c>
      <c r="G231" s="57"/>
      <c r="H231" s="58">
        <v>6.5</v>
      </c>
      <c r="I231" s="58">
        <v>22.4</v>
      </c>
      <c r="J231" s="67" t="s">
        <v>138</v>
      </c>
      <c r="L231" s="27"/>
    </row>
    <row r="232" spans="1:12" ht="24.6" customHeight="1">
      <c r="A232" s="47">
        <v>226</v>
      </c>
      <c r="B232" s="47" t="s">
        <v>343</v>
      </c>
      <c r="C232" s="45" t="s">
        <v>1158</v>
      </c>
      <c r="D232" s="51" t="s">
        <v>340</v>
      </c>
      <c r="E232" s="48" t="s">
        <v>201</v>
      </c>
      <c r="F232" s="48" t="s">
        <v>1234</v>
      </c>
      <c r="G232" s="57"/>
      <c r="H232" s="58">
        <v>6.1</v>
      </c>
      <c r="I232" s="58">
        <v>28</v>
      </c>
      <c r="J232" s="67"/>
      <c r="L232" s="27"/>
    </row>
    <row r="233" spans="1:12" ht="24.6" customHeight="1">
      <c r="A233" s="47">
        <v>227</v>
      </c>
      <c r="B233" s="47" t="s">
        <v>344</v>
      </c>
      <c r="C233" s="45" t="s">
        <v>1158</v>
      </c>
      <c r="D233" s="51" t="s">
        <v>340</v>
      </c>
      <c r="E233" s="48" t="s">
        <v>201</v>
      </c>
      <c r="F233" s="48" t="s">
        <v>1235</v>
      </c>
      <c r="G233" s="57"/>
      <c r="H233" s="58">
        <v>6.1</v>
      </c>
      <c r="I233" s="58">
        <v>28</v>
      </c>
      <c r="J233" s="67" t="s">
        <v>121</v>
      </c>
      <c r="L233" s="27"/>
    </row>
    <row r="234" spans="1:12" ht="24.6" customHeight="1">
      <c r="A234" s="47">
        <v>228</v>
      </c>
      <c r="B234" s="47" t="s">
        <v>345</v>
      </c>
      <c r="C234" s="45" t="s">
        <v>1158</v>
      </c>
      <c r="D234" s="51" t="s">
        <v>340</v>
      </c>
      <c r="E234" s="48" t="s">
        <v>201</v>
      </c>
      <c r="F234" s="48" t="s">
        <v>1236</v>
      </c>
      <c r="G234" s="57"/>
      <c r="H234" s="58">
        <v>6.1</v>
      </c>
      <c r="I234" s="58">
        <v>28</v>
      </c>
      <c r="J234" s="67" t="s">
        <v>138</v>
      </c>
      <c r="L234" s="27"/>
    </row>
    <row r="235" spans="1:12" ht="24.6" customHeight="1">
      <c r="A235" s="47">
        <v>229</v>
      </c>
      <c r="B235" s="47" t="s">
        <v>346</v>
      </c>
      <c r="C235" s="45" t="s">
        <v>1158</v>
      </c>
      <c r="D235" s="51" t="s">
        <v>340</v>
      </c>
      <c r="E235" s="48" t="s">
        <v>201</v>
      </c>
      <c r="F235" s="48" t="s">
        <v>1237</v>
      </c>
      <c r="G235" s="57"/>
      <c r="H235" s="58">
        <v>6.5</v>
      </c>
      <c r="I235" s="58">
        <v>33.5</v>
      </c>
      <c r="J235" s="67"/>
      <c r="L235" s="27"/>
    </row>
    <row r="236" spans="1:12" ht="24.6" customHeight="1">
      <c r="A236" s="47">
        <v>230</v>
      </c>
      <c r="B236" s="47" t="s">
        <v>347</v>
      </c>
      <c r="C236" s="45" t="s">
        <v>1158</v>
      </c>
      <c r="D236" s="51" t="s">
        <v>340</v>
      </c>
      <c r="E236" s="48" t="s">
        <v>201</v>
      </c>
      <c r="F236" s="48" t="s">
        <v>1238</v>
      </c>
      <c r="G236" s="57"/>
      <c r="H236" s="58">
        <v>6.5</v>
      </c>
      <c r="I236" s="58">
        <v>33.5</v>
      </c>
      <c r="J236" s="67" t="s">
        <v>121</v>
      </c>
      <c r="L236" s="27"/>
    </row>
    <row r="237" spans="1:12" ht="24.6" customHeight="1">
      <c r="A237" s="47">
        <v>231</v>
      </c>
      <c r="B237" s="47" t="s">
        <v>348</v>
      </c>
      <c r="C237" s="45" t="s">
        <v>1158</v>
      </c>
      <c r="D237" s="51" t="s">
        <v>340</v>
      </c>
      <c r="E237" s="48" t="s">
        <v>201</v>
      </c>
      <c r="F237" s="48" t="s">
        <v>1239</v>
      </c>
      <c r="G237" s="57"/>
      <c r="H237" s="58">
        <v>6.5</v>
      </c>
      <c r="I237" s="58">
        <v>33.5</v>
      </c>
      <c r="J237" s="67" t="s">
        <v>138</v>
      </c>
      <c r="L237" s="27"/>
    </row>
    <row r="238" spans="1:12" ht="24.6" customHeight="1">
      <c r="A238" s="47">
        <v>232</v>
      </c>
      <c r="B238" s="47" t="s">
        <v>349</v>
      </c>
      <c r="C238" s="45" t="s">
        <v>1158</v>
      </c>
      <c r="D238" s="51" t="s">
        <v>340</v>
      </c>
      <c r="E238" s="48" t="s">
        <v>201</v>
      </c>
      <c r="F238" s="48" t="s">
        <v>1240</v>
      </c>
      <c r="G238" s="57"/>
      <c r="H238" s="58">
        <v>6.3</v>
      </c>
      <c r="I238" s="58">
        <v>40</v>
      </c>
      <c r="J238" s="67"/>
      <c r="L238" s="27"/>
    </row>
    <row r="239" spans="1:12" ht="24.6" customHeight="1">
      <c r="A239" s="47">
        <v>233</v>
      </c>
      <c r="B239" s="47" t="s">
        <v>350</v>
      </c>
      <c r="C239" s="45" t="s">
        <v>1158</v>
      </c>
      <c r="D239" s="51" t="s">
        <v>340</v>
      </c>
      <c r="E239" s="48" t="s">
        <v>201</v>
      </c>
      <c r="F239" s="48" t="s">
        <v>1241</v>
      </c>
      <c r="G239" s="57"/>
      <c r="H239" s="58">
        <v>6.3</v>
      </c>
      <c r="I239" s="58">
        <v>40</v>
      </c>
      <c r="J239" s="67" t="s">
        <v>121</v>
      </c>
      <c r="L239" s="27"/>
    </row>
    <row r="240" spans="1:12" ht="24.6" customHeight="1">
      <c r="A240" s="47">
        <v>234</v>
      </c>
      <c r="B240" s="47" t="s">
        <v>351</v>
      </c>
      <c r="C240" s="45" t="s">
        <v>1158</v>
      </c>
      <c r="D240" s="51" t="s">
        <v>340</v>
      </c>
      <c r="E240" s="48" t="s">
        <v>201</v>
      </c>
      <c r="F240" s="48" t="s">
        <v>1242</v>
      </c>
      <c r="G240" s="57"/>
      <c r="H240" s="58">
        <v>6.3</v>
      </c>
      <c r="I240" s="58">
        <v>40</v>
      </c>
      <c r="J240" s="67" t="s">
        <v>138</v>
      </c>
      <c r="L240" s="27"/>
    </row>
    <row r="241" spans="1:12" ht="24.6" customHeight="1">
      <c r="A241" s="47">
        <v>235</v>
      </c>
      <c r="B241" s="47" t="s">
        <v>352</v>
      </c>
      <c r="C241" s="45" t="s">
        <v>1158</v>
      </c>
      <c r="D241" s="51" t="s">
        <v>340</v>
      </c>
      <c r="E241" s="48" t="s">
        <v>201</v>
      </c>
      <c r="F241" s="48" t="s">
        <v>1243</v>
      </c>
      <c r="G241" s="57"/>
      <c r="H241" s="58">
        <v>6.1</v>
      </c>
      <c r="I241" s="58">
        <v>33.5</v>
      </c>
      <c r="J241" s="67"/>
      <c r="L241" s="27"/>
    </row>
    <row r="242" spans="1:12" ht="24.6" customHeight="1">
      <c r="A242" s="47">
        <v>236</v>
      </c>
      <c r="B242" s="47" t="s">
        <v>353</v>
      </c>
      <c r="C242" s="45" t="s">
        <v>1158</v>
      </c>
      <c r="D242" s="51" t="s">
        <v>340</v>
      </c>
      <c r="E242" s="48" t="s">
        <v>201</v>
      </c>
      <c r="F242" s="48" t="s">
        <v>1244</v>
      </c>
      <c r="G242" s="57"/>
      <c r="H242" s="58">
        <v>6.1</v>
      </c>
      <c r="I242" s="58">
        <v>33.5</v>
      </c>
      <c r="J242" s="67" t="s">
        <v>121</v>
      </c>
      <c r="L242" s="27"/>
    </row>
    <row r="243" spans="1:12" ht="24.6" customHeight="1">
      <c r="A243" s="47">
        <v>237</v>
      </c>
      <c r="B243" s="47" t="s">
        <v>354</v>
      </c>
      <c r="C243" s="45" t="s">
        <v>1158</v>
      </c>
      <c r="D243" s="51" t="s">
        <v>340</v>
      </c>
      <c r="E243" s="48" t="s">
        <v>201</v>
      </c>
      <c r="F243" s="48" t="s">
        <v>1245</v>
      </c>
      <c r="G243" s="57"/>
      <c r="H243" s="58">
        <v>6.1</v>
      </c>
      <c r="I243" s="58">
        <v>33.5</v>
      </c>
      <c r="J243" s="67" t="s">
        <v>138</v>
      </c>
      <c r="L243" s="27"/>
    </row>
    <row r="244" spans="1:12" ht="24.6" customHeight="1">
      <c r="A244" s="47">
        <v>238</v>
      </c>
      <c r="B244" s="47" t="s">
        <v>355</v>
      </c>
      <c r="C244" s="45" t="s">
        <v>1158</v>
      </c>
      <c r="D244" s="51" t="s">
        <v>356</v>
      </c>
      <c r="E244" s="48" t="s">
        <v>201</v>
      </c>
      <c r="F244" s="48" t="s">
        <v>1246</v>
      </c>
      <c r="G244" s="57"/>
      <c r="H244" s="58">
        <v>6.2</v>
      </c>
      <c r="I244" s="58">
        <v>8</v>
      </c>
      <c r="J244" s="67"/>
      <c r="L244" s="27"/>
    </row>
    <row r="245" spans="1:12" ht="24.6" customHeight="1">
      <c r="A245" s="47">
        <v>239</v>
      </c>
      <c r="B245" s="47" t="s">
        <v>357</v>
      </c>
      <c r="C245" s="45" t="s">
        <v>1158</v>
      </c>
      <c r="D245" s="51" t="s">
        <v>356</v>
      </c>
      <c r="E245" s="48" t="s">
        <v>201</v>
      </c>
      <c r="F245" s="48" t="s">
        <v>1247</v>
      </c>
      <c r="G245" s="57"/>
      <c r="H245" s="58">
        <v>6.2</v>
      </c>
      <c r="I245" s="58">
        <v>8</v>
      </c>
      <c r="J245" s="67" t="s">
        <v>121</v>
      </c>
      <c r="L245" s="27"/>
    </row>
    <row r="246" spans="1:12" ht="24.6" customHeight="1">
      <c r="A246" s="47">
        <v>240</v>
      </c>
      <c r="B246" s="47" t="s">
        <v>358</v>
      </c>
      <c r="C246" s="45" t="s">
        <v>1158</v>
      </c>
      <c r="D246" s="51" t="s">
        <v>356</v>
      </c>
      <c r="E246" s="48" t="s">
        <v>201</v>
      </c>
      <c r="F246" s="48" t="s">
        <v>1248</v>
      </c>
      <c r="G246" s="57"/>
      <c r="H246" s="58">
        <v>6.2</v>
      </c>
      <c r="I246" s="58">
        <v>8</v>
      </c>
      <c r="J246" s="67" t="s">
        <v>138</v>
      </c>
      <c r="L246" s="27"/>
    </row>
    <row r="247" spans="1:12" ht="24.6" customHeight="1">
      <c r="A247" s="47">
        <v>241</v>
      </c>
      <c r="B247" s="47" t="s">
        <v>359</v>
      </c>
      <c r="C247" s="45" t="s">
        <v>1158</v>
      </c>
      <c r="D247" s="51" t="s">
        <v>356</v>
      </c>
      <c r="E247" s="48" t="s">
        <v>201</v>
      </c>
      <c r="F247" s="48" t="s">
        <v>1249</v>
      </c>
      <c r="G247" s="57"/>
      <c r="H247" s="58">
        <v>6.2</v>
      </c>
      <c r="I247" s="58">
        <v>8</v>
      </c>
      <c r="J247" s="67"/>
      <c r="L247" s="27"/>
    </row>
    <row r="248" spans="1:12" ht="24.6" customHeight="1">
      <c r="A248" s="47">
        <v>242</v>
      </c>
      <c r="B248" s="47" t="s">
        <v>360</v>
      </c>
      <c r="C248" s="45" t="s">
        <v>1158</v>
      </c>
      <c r="D248" s="51" t="s">
        <v>356</v>
      </c>
      <c r="E248" s="48" t="s">
        <v>201</v>
      </c>
      <c r="F248" s="48" t="s">
        <v>1250</v>
      </c>
      <c r="G248" s="57"/>
      <c r="H248" s="58">
        <v>6.2</v>
      </c>
      <c r="I248" s="58">
        <v>8</v>
      </c>
      <c r="J248" s="67" t="s">
        <v>121</v>
      </c>
      <c r="L248" s="27"/>
    </row>
    <row r="249" spans="1:12" ht="24.6" customHeight="1">
      <c r="A249" s="47">
        <v>243</v>
      </c>
      <c r="B249" s="47" t="s">
        <v>361</v>
      </c>
      <c r="C249" s="45" t="s">
        <v>1158</v>
      </c>
      <c r="D249" s="51" t="s">
        <v>356</v>
      </c>
      <c r="E249" s="48" t="s">
        <v>201</v>
      </c>
      <c r="F249" s="48" t="s">
        <v>1251</v>
      </c>
      <c r="G249" s="57"/>
      <c r="H249" s="58">
        <v>6.2</v>
      </c>
      <c r="I249" s="58">
        <v>8</v>
      </c>
      <c r="J249" s="67" t="s">
        <v>138</v>
      </c>
      <c r="L249" s="27"/>
    </row>
    <row r="250" spans="1:12" ht="24.6" customHeight="1">
      <c r="A250" s="47">
        <v>244</v>
      </c>
      <c r="B250" s="47" t="s">
        <v>362</v>
      </c>
      <c r="C250" s="45" t="s">
        <v>1158</v>
      </c>
      <c r="D250" s="51" t="s">
        <v>356</v>
      </c>
      <c r="E250" s="48" t="s">
        <v>201</v>
      </c>
      <c r="F250" s="48" t="s">
        <v>1252</v>
      </c>
      <c r="G250" s="57"/>
      <c r="H250" s="58">
        <v>6.3</v>
      </c>
      <c r="I250" s="58">
        <v>11.2</v>
      </c>
      <c r="J250" s="67"/>
      <c r="L250" s="27"/>
    </row>
    <row r="251" spans="1:12" ht="24.6" customHeight="1">
      <c r="A251" s="47">
        <v>245</v>
      </c>
      <c r="B251" s="47" t="s">
        <v>363</v>
      </c>
      <c r="C251" s="45" t="s">
        <v>1158</v>
      </c>
      <c r="D251" s="51" t="s">
        <v>356</v>
      </c>
      <c r="E251" s="48" t="s">
        <v>201</v>
      </c>
      <c r="F251" s="48" t="s">
        <v>1253</v>
      </c>
      <c r="G251" s="57"/>
      <c r="H251" s="58">
        <v>6.3</v>
      </c>
      <c r="I251" s="58">
        <v>11.2</v>
      </c>
      <c r="J251" s="67" t="s">
        <v>121</v>
      </c>
      <c r="L251" s="27"/>
    </row>
    <row r="252" spans="1:12" ht="24.6" customHeight="1">
      <c r="A252" s="47">
        <v>246</v>
      </c>
      <c r="B252" s="47" t="s">
        <v>364</v>
      </c>
      <c r="C252" s="45" t="s">
        <v>1158</v>
      </c>
      <c r="D252" s="51" t="s">
        <v>356</v>
      </c>
      <c r="E252" s="48" t="s">
        <v>201</v>
      </c>
      <c r="F252" s="48" t="s">
        <v>1254</v>
      </c>
      <c r="G252" s="57"/>
      <c r="H252" s="58">
        <v>6.3</v>
      </c>
      <c r="I252" s="58">
        <v>11.2</v>
      </c>
      <c r="J252" s="67" t="s">
        <v>138</v>
      </c>
      <c r="L252" s="27"/>
    </row>
    <row r="253" spans="1:12" ht="24.6" customHeight="1">
      <c r="A253" s="47">
        <v>247</v>
      </c>
      <c r="B253" s="47" t="s">
        <v>365</v>
      </c>
      <c r="C253" s="45" t="s">
        <v>1158</v>
      </c>
      <c r="D253" s="51" t="s">
        <v>356</v>
      </c>
      <c r="E253" s="48" t="s">
        <v>201</v>
      </c>
      <c r="F253" s="48" t="s">
        <v>1255</v>
      </c>
      <c r="G253" s="57"/>
      <c r="H253" s="58">
        <v>6.2</v>
      </c>
      <c r="I253" s="58">
        <v>14</v>
      </c>
      <c r="J253" s="67"/>
      <c r="L253" s="27"/>
    </row>
    <row r="254" spans="1:12" ht="24.6" customHeight="1">
      <c r="A254" s="47">
        <v>248</v>
      </c>
      <c r="B254" s="47" t="s">
        <v>366</v>
      </c>
      <c r="C254" s="45" t="s">
        <v>1158</v>
      </c>
      <c r="D254" s="51" t="s">
        <v>356</v>
      </c>
      <c r="E254" s="48" t="s">
        <v>201</v>
      </c>
      <c r="F254" s="48" t="s">
        <v>1256</v>
      </c>
      <c r="G254" s="57"/>
      <c r="H254" s="58">
        <v>6.2</v>
      </c>
      <c r="I254" s="58">
        <v>14</v>
      </c>
      <c r="J254" s="67" t="s">
        <v>121</v>
      </c>
      <c r="L254" s="27"/>
    </row>
    <row r="255" spans="1:12" ht="24.6" customHeight="1">
      <c r="A255" s="47">
        <v>249</v>
      </c>
      <c r="B255" s="47" t="s">
        <v>367</v>
      </c>
      <c r="C255" s="45" t="s">
        <v>1158</v>
      </c>
      <c r="D255" s="51" t="s">
        <v>356</v>
      </c>
      <c r="E255" s="48" t="s">
        <v>201</v>
      </c>
      <c r="F255" s="48" t="s">
        <v>1257</v>
      </c>
      <c r="G255" s="57"/>
      <c r="H255" s="58">
        <v>6.2</v>
      </c>
      <c r="I255" s="58">
        <v>14</v>
      </c>
      <c r="J255" s="67" t="s">
        <v>138</v>
      </c>
      <c r="L255" s="27"/>
    </row>
    <row r="256" spans="1:12" ht="24.6" customHeight="1">
      <c r="A256" s="47">
        <v>250</v>
      </c>
      <c r="B256" s="47" t="s">
        <v>368</v>
      </c>
      <c r="C256" s="45" t="s">
        <v>1158</v>
      </c>
      <c r="D256" s="51" t="s">
        <v>356</v>
      </c>
      <c r="E256" s="48" t="s">
        <v>201</v>
      </c>
      <c r="F256" s="48" t="s">
        <v>1258</v>
      </c>
      <c r="G256" s="57"/>
      <c r="H256" s="58">
        <v>6.6</v>
      </c>
      <c r="I256" s="58">
        <v>16</v>
      </c>
      <c r="J256" s="67"/>
      <c r="L256" s="27"/>
    </row>
    <row r="257" spans="1:12" ht="24.6" customHeight="1">
      <c r="A257" s="47">
        <v>251</v>
      </c>
      <c r="B257" s="47" t="s">
        <v>369</v>
      </c>
      <c r="C257" s="45" t="s">
        <v>1158</v>
      </c>
      <c r="D257" s="51" t="s">
        <v>356</v>
      </c>
      <c r="E257" s="48" t="s">
        <v>201</v>
      </c>
      <c r="F257" s="48" t="s">
        <v>1259</v>
      </c>
      <c r="G257" s="57"/>
      <c r="H257" s="58">
        <v>6.6</v>
      </c>
      <c r="I257" s="58">
        <v>16</v>
      </c>
      <c r="J257" s="67" t="s">
        <v>121</v>
      </c>
      <c r="L257" s="27"/>
    </row>
    <row r="258" spans="1:12" ht="24.6" customHeight="1">
      <c r="A258" s="47">
        <v>252</v>
      </c>
      <c r="B258" s="47" t="s">
        <v>370</v>
      </c>
      <c r="C258" s="45" t="s">
        <v>1158</v>
      </c>
      <c r="D258" s="51" t="s">
        <v>356</v>
      </c>
      <c r="E258" s="48" t="s">
        <v>201</v>
      </c>
      <c r="F258" s="48" t="s">
        <v>1260</v>
      </c>
      <c r="G258" s="57"/>
      <c r="H258" s="58">
        <v>6.6</v>
      </c>
      <c r="I258" s="58">
        <v>16</v>
      </c>
      <c r="J258" s="67" t="s">
        <v>138</v>
      </c>
      <c r="L258" s="27"/>
    </row>
    <row r="259" spans="1:12" ht="24.6" customHeight="1">
      <c r="A259" s="47">
        <v>253</v>
      </c>
      <c r="B259" s="47" t="s">
        <v>371</v>
      </c>
      <c r="C259" s="45" t="s">
        <v>1158</v>
      </c>
      <c r="D259" s="51" t="s">
        <v>356</v>
      </c>
      <c r="E259" s="48" t="s">
        <v>201</v>
      </c>
      <c r="F259" s="48" t="s">
        <v>1261</v>
      </c>
      <c r="G259" s="59"/>
      <c r="H259" s="60">
        <v>6.1</v>
      </c>
      <c r="I259" s="60">
        <v>31.5</v>
      </c>
      <c r="J259" s="67"/>
      <c r="L259" s="27"/>
    </row>
    <row r="260" spans="1:12" ht="24.6" customHeight="1">
      <c r="A260" s="47">
        <v>254</v>
      </c>
      <c r="B260" s="47" t="s">
        <v>372</v>
      </c>
      <c r="C260" s="45" t="s">
        <v>1158</v>
      </c>
      <c r="D260" s="51" t="s">
        <v>356</v>
      </c>
      <c r="E260" s="48" t="s">
        <v>201</v>
      </c>
      <c r="F260" s="48" t="s">
        <v>1262</v>
      </c>
      <c r="G260" s="59"/>
      <c r="H260" s="60">
        <v>6.1</v>
      </c>
      <c r="I260" s="60">
        <v>31.5</v>
      </c>
      <c r="J260" s="67" t="s">
        <v>121</v>
      </c>
      <c r="L260" s="27"/>
    </row>
    <row r="261" spans="1:12" ht="24.6" customHeight="1">
      <c r="A261" s="47">
        <v>255</v>
      </c>
      <c r="B261" s="47" t="s">
        <v>373</v>
      </c>
      <c r="C261" s="45" t="s">
        <v>1158</v>
      </c>
      <c r="D261" s="51" t="s">
        <v>356</v>
      </c>
      <c r="E261" s="48" t="s">
        <v>201</v>
      </c>
      <c r="F261" s="48" t="s">
        <v>1263</v>
      </c>
      <c r="G261" s="59"/>
      <c r="H261" s="60">
        <v>6.1</v>
      </c>
      <c r="I261" s="60">
        <v>31.5</v>
      </c>
      <c r="J261" s="67" t="s">
        <v>138</v>
      </c>
      <c r="L261" s="27"/>
    </row>
    <row r="262" spans="1:12" ht="24.6" customHeight="1">
      <c r="A262" s="47">
        <v>256</v>
      </c>
      <c r="B262" s="47" t="s">
        <v>374</v>
      </c>
      <c r="C262" s="44" t="s">
        <v>2250</v>
      </c>
      <c r="D262" s="51" t="s">
        <v>375</v>
      </c>
      <c r="E262" s="48" t="s">
        <v>2251</v>
      </c>
      <c r="F262" s="48" t="s">
        <v>2252</v>
      </c>
      <c r="G262" s="48" t="s">
        <v>376</v>
      </c>
      <c r="H262" s="48"/>
      <c r="I262" s="50" t="s">
        <v>377</v>
      </c>
      <c r="J262" s="67"/>
      <c r="L262" s="27"/>
    </row>
    <row r="263" spans="1:12" ht="24.6" customHeight="1">
      <c r="A263" s="47">
        <v>257</v>
      </c>
      <c r="B263" s="47" t="s">
        <v>378</v>
      </c>
      <c r="C263" s="44" t="s">
        <v>2250</v>
      </c>
      <c r="D263" s="51" t="s">
        <v>375</v>
      </c>
      <c r="E263" s="48" t="s">
        <v>2251</v>
      </c>
      <c r="F263" s="48" t="s">
        <v>2253</v>
      </c>
      <c r="G263" s="48" t="s">
        <v>376</v>
      </c>
      <c r="H263" s="48"/>
      <c r="I263" s="50" t="s">
        <v>377</v>
      </c>
      <c r="J263" s="67" t="s">
        <v>2149</v>
      </c>
      <c r="L263" s="27"/>
    </row>
    <row r="264" spans="1:12" ht="24.6" customHeight="1">
      <c r="A264" s="47">
        <v>258</v>
      </c>
      <c r="B264" s="47" t="s">
        <v>379</v>
      </c>
      <c r="C264" s="44" t="s">
        <v>2250</v>
      </c>
      <c r="D264" s="51" t="s">
        <v>375</v>
      </c>
      <c r="E264" s="48" t="s">
        <v>2251</v>
      </c>
      <c r="F264" s="48" t="s">
        <v>2254</v>
      </c>
      <c r="G264" s="48" t="s">
        <v>380</v>
      </c>
      <c r="H264" s="48"/>
      <c r="I264" s="50" t="s">
        <v>381</v>
      </c>
      <c r="J264" s="67"/>
      <c r="L264" s="27"/>
    </row>
    <row r="265" spans="1:12" ht="24.6" customHeight="1">
      <c r="A265" s="47">
        <v>259</v>
      </c>
      <c r="B265" s="47" t="s">
        <v>382</v>
      </c>
      <c r="C265" s="44" t="s">
        <v>2250</v>
      </c>
      <c r="D265" s="51" t="s">
        <v>375</v>
      </c>
      <c r="E265" s="48" t="s">
        <v>2251</v>
      </c>
      <c r="F265" s="48" t="s">
        <v>2255</v>
      </c>
      <c r="G265" s="48" t="s">
        <v>380</v>
      </c>
      <c r="H265" s="48"/>
      <c r="I265" s="50" t="s">
        <v>381</v>
      </c>
      <c r="J265" s="67" t="s">
        <v>2149</v>
      </c>
      <c r="L265" s="27"/>
    </row>
    <row r="266" spans="1:12" ht="24.6" customHeight="1">
      <c r="A266" s="47">
        <v>260</v>
      </c>
      <c r="B266" s="47" t="s">
        <v>383</v>
      </c>
      <c r="C266" s="44" t="s">
        <v>2250</v>
      </c>
      <c r="D266" s="51" t="s">
        <v>375</v>
      </c>
      <c r="E266" s="48" t="s">
        <v>2251</v>
      </c>
      <c r="F266" s="48" t="s">
        <v>2256</v>
      </c>
      <c r="G266" s="48" t="s">
        <v>384</v>
      </c>
      <c r="H266" s="48"/>
      <c r="I266" s="50" t="s">
        <v>385</v>
      </c>
      <c r="J266" s="67"/>
      <c r="L266" s="27"/>
    </row>
    <row r="267" spans="1:12" ht="24.6" customHeight="1">
      <c r="A267" s="47">
        <v>261</v>
      </c>
      <c r="B267" s="47" t="s">
        <v>386</v>
      </c>
      <c r="C267" s="44" t="s">
        <v>2250</v>
      </c>
      <c r="D267" s="51" t="s">
        <v>375</v>
      </c>
      <c r="E267" s="48" t="s">
        <v>2251</v>
      </c>
      <c r="F267" s="48" t="s">
        <v>2257</v>
      </c>
      <c r="G267" s="48" t="s">
        <v>384</v>
      </c>
      <c r="H267" s="48"/>
      <c r="I267" s="50" t="s">
        <v>385</v>
      </c>
      <c r="J267" s="67" t="s">
        <v>2149</v>
      </c>
      <c r="L267" s="27"/>
    </row>
    <row r="268" spans="1:12" ht="24.6" customHeight="1">
      <c r="A268" s="47">
        <v>262</v>
      </c>
      <c r="B268" s="47" t="s">
        <v>387</v>
      </c>
      <c r="C268" s="44" t="s">
        <v>2250</v>
      </c>
      <c r="D268" s="51" t="s">
        <v>375</v>
      </c>
      <c r="E268" s="48" t="s">
        <v>2251</v>
      </c>
      <c r="F268" s="48" t="s">
        <v>2258</v>
      </c>
      <c r="G268" s="48" t="s">
        <v>376</v>
      </c>
      <c r="H268" s="48"/>
      <c r="I268" s="50">
        <v>10</v>
      </c>
      <c r="J268" s="67" t="s">
        <v>2150</v>
      </c>
      <c r="L268" s="27"/>
    </row>
    <row r="269" spans="1:12" ht="24.6" customHeight="1">
      <c r="A269" s="47">
        <v>263</v>
      </c>
      <c r="B269" s="47" t="s">
        <v>388</v>
      </c>
      <c r="C269" s="44" t="s">
        <v>2250</v>
      </c>
      <c r="D269" s="51" t="s">
        <v>375</v>
      </c>
      <c r="E269" s="48" t="s">
        <v>2251</v>
      </c>
      <c r="F269" s="48" t="s">
        <v>2259</v>
      </c>
      <c r="G269" s="48" t="s">
        <v>380</v>
      </c>
      <c r="H269" s="48"/>
      <c r="I269" s="50">
        <v>12.5</v>
      </c>
      <c r="J269" s="67" t="s">
        <v>2150</v>
      </c>
      <c r="L269" s="27"/>
    </row>
    <row r="270" spans="1:12" ht="24.6" customHeight="1">
      <c r="A270" s="47">
        <v>264</v>
      </c>
      <c r="B270" s="47" t="s">
        <v>389</v>
      </c>
      <c r="C270" s="44" t="s">
        <v>2250</v>
      </c>
      <c r="D270" s="51" t="s">
        <v>375</v>
      </c>
      <c r="E270" s="48" t="s">
        <v>2251</v>
      </c>
      <c r="F270" s="48" t="s">
        <v>2260</v>
      </c>
      <c r="G270" s="48" t="s">
        <v>384</v>
      </c>
      <c r="H270" s="48"/>
      <c r="I270" s="50">
        <v>14</v>
      </c>
      <c r="J270" s="67" t="s">
        <v>2150</v>
      </c>
      <c r="L270" s="27"/>
    </row>
    <row r="271" spans="1:12" ht="24.6" customHeight="1">
      <c r="A271" s="47">
        <v>265</v>
      </c>
      <c r="B271" s="47" t="s">
        <v>390</v>
      </c>
      <c r="C271" s="44" t="s">
        <v>2250</v>
      </c>
      <c r="D271" s="51" t="s">
        <v>391</v>
      </c>
      <c r="E271" s="48" t="s">
        <v>2247</v>
      </c>
      <c r="F271" s="48" t="s">
        <v>2261</v>
      </c>
      <c r="G271" s="48"/>
      <c r="H271" s="48">
        <v>6.8</v>
      </c>
      <c r="I271" s="50">
        <v>11.2</v>
      </c>
      <c r="J271" s="67"/>
      <c r="L271" s="27"/>
    </row>
    <row r="272" spans="1:12" ht="24.6" customHeight="1">
      <c r="A272" s="47">
        <v>266</v>
      </c>
      <c r="B272" s="47" t="s">
        <v>392</v>
      </c>
      <c r="C272" s="44" t="s">
        <v>2250</v>
      </c>
      <c r="D272" s="51" t="s">
        <v>391</v>
      </c>
      <c r="E272" s="48" t="s">
        <v>2247</v>
      </c>
      <c r="F272" s="48" t="s">
        <v>2262</v>
      </c>
      <c r="G272" s="48"/>
      <c r="H272" s="48">
        <v>6.8</v>
      </c>
      <c r="I272" s="50">
        <v>11.2</v>
      </c>
      <c r="J272" s="67" t="s">
        <v>2150</v>
      </c>
      <c r="L272" s="27"/>
    </row>
    <row r="273" spans="1:12" ht="24.6" customHeight="1">
      <c r="A273" s="47">
        <v>267</v>
      </c>
      <c r="B273" s="47" t="s">
        <v>393</v>
      </c>
      <c r="C273" s="44" t="s">
        <v>2250</v>
      </c>
      <c r="D273" s="51" t="s">
        <v>391</v>
      </c>
      <c r="E273" s="48" t="s">
        <v>2247</v>
      </c>
      <c r="F273" s="48" t="s">
        <v>2263</v>
      </c>
      <c r="G273" s="48"/>
      <c r="H273" s="48">
        <v>6.8</v>
      </c>
      <c r="I273" s="50">
        <v>11.2</v>
      </c>
      <c r="J273" s="67" t="s">
        <v>2149</v>
      </c>
      <c r="L273" s="27"/>
    </row>
    <row r="274" spans="1:12" ht="24.6" customHeight="1">
      <c r="A274" s="47">
        <v>268</v>
      </c>
      <c r="B274" s="47" t="s">
        <v>394</v>
      </c>
      <c r="C274" s="44" t="s">
        <v>2250</v>
      </c>
      <c r="D274" s="51" t="s">
        <v>391</v>
      </c>
      <c r="E274" s="48" t="s">
        <v>2247</v>
      </c>
      <c r="F274" s="48" t="s">
        <v>2264</v>
      </c>
      <c r="G274" s="48"/>
      <c r="H274" s="48">
        <v>6.7</v>
      </c>
      <c r="I274" s="50">
        <v>14</v>
      </c>
      <c r="J274" s="67"/>
      <c r="L274" s="27"/>
    </row>
    <row r="275" spans="1:12" ht="24.6" customHeight="1">
      <c r="A275" s="47">
        <v>269</v>
      </c>
      <c r="B275" s="47" t="s">
        <v>395</v>
      </c>
      <c r="C275" s="44" t="s">
        <v>2250</v>
      </c>
      <c r="D275" s="51" t="s">
        <v>391</v>
      </c>
      <c r="E275" s="48" t="s">
        <v>2247</v>
      </c>
      <c r="F275" s="48" t="s">
        <v>2265</v>
      </c>
      <c r="G275" s="48"/>
      <c r="H275" s="48">
        <v>6.7</v>
      </c>
      <c r="I275" s="50">
        <v>14</v>
      </c>
      <c r="J275" s="67" t="s">
        <v>2150</v>
      </c>
      <c r="L275" s="27"/>
    </row>
    <row r="276" spans="1:12" ht="24.6" customHeight="1">
      <c r="A276" s="47">
        <v>270</v>
      </c>
      <c r="B276" s="47" t="s">
        <v>396</v>
      </c>
      <c r="C276" s="44" t="s">
        <v>2250</v>
      </c>
      <c r="D276" s="51" t="s">
        <v>391</v>
      </c>
      <c r="E276" s="48" t="s">
        <v>2247</v>
      </c>
      <c r="F276" s="48" t="s">
        <v>2266</v>
      </c>
      <c r="G276" s="48"/>
      <c r="H276" s="48">
        <v>6.7</v>
      </c>
      <c r="I276" s="50">
        <v>14</v>
      </c>
      <c r="J276" s="67" t="s">
        <v>2149</v>
      </c>
      <c r="L276" s="27"/>
    </row>
    <row r="277" spans="1:12" ht="24.6" customHeight="1">
      <c r="A277" s="47">
        <v>271</v>
      </c>
      <c r="B277" s="47" t="s">
        <v>397</v>
      </c>
      <c r="C277" s="44" t="s">
        <v>2250</v>
      </c>
      <c r="D277" s="51" t="s">
        <v>391</v>
      </c>
      <c r="E277" s="48" t="s">
        <v>2247</v>
      </c>
      <c r="F277" s="48" t="s">
        <v>2267</v>
      </c>
      <c r="G277" s="48"/>
      <c r="H277" s="48">
        <v>6.7</v>
      </c>
      <c r="I277" s="50">
        <v>16</v>
      </c>
      <c r="J277" s="67"/>
      <c r="L277" s="27"/>
    </row>
    <row r="278" spans="1:12" ht="24.6" customHeight="1">
      <c r="A278" s="47">
        <v>272</v>
      </c>
      <c r="B278" s="47" t="s">
        <v>398</v>
      </c>
      <c r="C278" s="44" t="s">
        <v>2250</v>
      </c>
      <c r="D278" s="51" t="s">
        <v>391</v>
      </c>
      <c r="E278" s="48" t="s">
        <v>2247</v>
      </c>
      <c r="F278" s="48" t="s">
        <v>2268</v>
      </c>
      <c r="G278" s="48"/>
      <c r="H278" s="48">
        <v>6.7</v>
      </c>
      <c r="I278" s="50">
        <v>16</v>
      </c>
      <c r="J278" s="67" t="s">
        <v>2150</v>
      </c>
      <c r="L278" s="27"/>
    </row>
    <row r="279" spans="1:12" ht="24.6" customHeight="1">
      <c r="A279" s="47">
        <v>273</v>
      </c>
      <c r="B279" s="47" t="s">
        <v>399</v>
      </c>
      <c r="C279" s="44" t="s">
        <v>2250</v>
      </c>
      <c r="D279" s="51" t="s">
        <v>391</v>
      </c>
      <c r="E279" s="48" t="s">
        <v>2247</v>
      </c>
      <c r="F279" s="48" t="s">
        <v>2269</v>
      </c>
      <c r="G279" s="48"/>
      <c r="H279" s="48">
        <v>6.7</v>
      </c>
      <c r="I279" s="50">
        <v>16</v>
      </c>
      <c r="J279" s="67" t="s">
        <v>2149</v>
      </c>
      <c r="L279" s="27"/>
    </row>
    <row r="280" spans="1:12" ht="24.6" customHeight="1">
      <c r="A280" s="47">
        <v>274</v>
      </c>
      <c r="B280" s="47" t="s">
        <v>400</v>
      </c>
      <c r="C280" s="44" t="s">
        <v>2250</v>
      </c>
      <c r="D280" s="51" t="s">
        <v>401</v>
      </c>
      <c r="E280" s="48" t="s">
        <v>2247</v>
      </c>
      <c r="F280" s="48" t="s">
        <v>2270</v>
      </c>
      <c r="G280" s="48"/>
      <c r="H280" s="48">
        <v>6.6</v>
      </c>
      <c r="I280" s="50">
        <v>22.4</v>
      </c>
      <c r="J280" s="67"/>
      <c r="L280" s="27"/>
    </row>
    <row r="281" spans="1:12" ht="24.6" customHeight="1">
      <c r="A281" s="47">
        <v>275</v>
      </c>
      <c r="B281" s="47" t="s">
        <v>402</v>
      </c>
      <c r="C281" s="44" t="s">
        <v>2250</v>
      </c>
      <c r="D281" s="51" t="s">
        <v>401</v>
      </c>
      <c r="E281" s="48" t="s">
        <v>2247</v>
      </c>
      <c r="F281" s="48" t="s">
        <v>2271</v>
      </c>
      <c r="G281" s="48"/>
      <c r="H281" s="48">
        <v>6.6</v>
      </c>
      <c r="I281" s="50">
        <v>22.4</v>
      </c>
      <c r="J281" s="67" t="s">
        <v>2149</v>
      </c>
      <c r="L281" s="27"/>
    </row>
    <row r="282" spans="1:12" ht="24.6" customHeight="1">
      <c r="A282" s="47">
        <v>276</v>
      </c>
      <c r="B282" s="47" t="s">
        <v>403</v>
      </c>
      <c r="C282" s="44" t="s">
        <v>2250</v>
      </c>
      <c r="D282" s="51" t="s">
        <v>401</v>
      </c>
      <c r="E282" s="48" t="s">
        <v>2247</v>
      </c>
      <c r="F282" s="48" t="s">
        <v>2272</v>
      </c>
      <c r="G282" s="48"/>
      <c r="H282" s="48">
        <v>6.3</v>
      </c>
      <c r="I282" s="50">
        <v>28</v>
      </c>
      <c r="J282" s="67"/>
      <c r="L282" s="27"/>
    </row>
    <row r="283" spans="1:12" ht="24.6" customHeight="1">
      <c r="A283" s="47">
        <v>277</v>
      </c>
      <c r="B283" s="47" t="s">
        <v>404</v>
      </c>
      <c r="C283" s="44" t="s">
        <v>2250</v>
      </c>
      <c r="D283" s="51" t="s">
        <v>401</v>
      </c>
      <c r="E283" s="48" t="s">
        <v>2247</v>
      </c>
      <c r="F283" s="48" t="s">
        <v>2273</v>
      </c>
      <c r="G283" s="48"/>
      <c r="H283" s="48">
        <v>6.3</v>
      </c>
      <c r="I283" s="50">
        <v>28</v>
      </c>
      <c r="J283" s="67" t="s">
        <v>2149</v>
      </c>
      <c r="L283" s="27"/>
    </row>
    <row r="284" spans="1:12" ht="24.6" customHeight="1">
      <c r="A284" s="47">
        <v>278</v>
      </c>
      <c r="B284" s="47" t="s">
        <v>405</v>
      </c>
      <c r="C284" s="44" t="s">
        <v>2250</v>
      </c>
      <c r="D284" s="51" t="s">
        <v>401</v>
      </c>
      <c r="E284" s="48" t="s">
        <v>2247</v>
      </c>
      <c r="F284" s="48" t="s">
        <v>2274</v>
      </c>
      <c r="G284" s="48"/>
      <c r="H284" s="48">
        <v>6.5</v>
      </c>
      <c r="I284" s="50">
        <v>33.5</v>
      </c>
      <c r="J284" s="67"/>
      <c r="L284" s="27"/>
    </row>
    <row r="285" spans="1:12" ht="24.6" customHeight="1">
      <c r="A285" s="47">
        <v>279</v>
      </c>
      <c r="B285" s="47" t="s">
        <v>406</v>
      </c>
      <c r="C285" s="44" t="s">
        <v>2250</v>
      </c>
      <c r="D285" s="51" t="s">
        <v>401</v>
      </c>
      <c r="E285" s="48" t="s">
        <v>2247</v>
      </c>
      <c r="F285" s="48" t="s">
        <v>2275</v>
      </c>
      <c r="G285" s="48"/>
      <c r="H285" s="48">
        <v>6.5</v>
      </c>
      <c r="I285" s="50">
        <v>33.5</v>
      </c>
      <c r="J285" s="67" t="s">
        <v>2149</v>
      </c>
      <c r="L285" s="27"/>
    </row>
    <row r="286" spans="1:12" ht="24.6" customHeight="1">
      <c r="A286" s="47">
        <v>280</v>
      </c>
      <c r="B286" s="47" t="s">
        <v>407</v>
      </c>
      <c r="C286" s="44" t="s">
        <v>2250</v>
      </c>
      <c r="D286" s="51" t="s">
        <v>401</v>
      </c>
      <c r="E286" s="48" t="s">
        <v>2247</v>
      </c>
      <c r="F286" s="48" t="s">
        <v>2276</v>
      </c>
      <c r="G286" s="48"/>
      <c r="H286" s="48">
        <v>6.7</v>
      </c>
      <c r="I286" s="50">
        <v>40</v>
      </c>
      <c r="J286" s="67"/>
      <c r="L286" s="27"/>
    </row>
    <row r="287" spans="1:12" ht="24.6" customHeight="1">
      <c r="A287" s="47">
        <v>281</v>
      </c>
      <c r="B287" s="47" t="s">
        <v>408</v>
      </c>
      <c r="C287" s="44" t="s">
        <v>2250</v>
      </c>
      <c r="D287" s="51" t="s">
        <v>401</v>
      </c>
      <c r="E287" s="48" t="s">
        <v>2247</v>
      </c>
      <c r="F287" s="48" t="s">
        <v>2277</v>
      </c>
      <c r="G287" s="48"/>
      <c r="H287" s="48">
        <v>6.7</v>
      </c>
      <c r="I287" s="50">
        <v>40</v>
      </c>
      <c r="J287" s="67" t="s">
        <v>2149</v>
      </c>
      <c r="L287" s="27"/>
    </row>
    <row r="288" spans="1:12" ht="24.6" customHeight="1">
      <c r="A288" s="47">
        <v>282</v>
      </c>
      <c r="B288" s="47" t="s">
        <v>409</v>
      </c>
      <c r="C288" s="44" t="s">
        <v>2250</v>
      </c>
      <c r="D288" s="51" t="s">
        <v>401</v>
      </c>
      <c r="E288" s="48" t="s">
        <v>2247</v>
      </c>
      <c r="F288" s="48" t="s">
        <v>2278</v>
      </c>
      <c r="G288" s="48"/>
      <c r="H288" s="48">
        <v>6.5</v>
      </c>
      <c r="I288" s="50">
        <v>45</v>
      </c>
      <c r="J288" s="67"/>
      <c r="L288" s="27"/>
    </row>
    <row r="289" spans="1:12" ht="24.6" customHeight="1">
      <c r="A289" s="47">
        <v>283</v>
      </c>
      <c r="B289" s="47" t="s">
        <v>410</v>
      </c>
      <c r="C289" s="44" t="s">
        <v>2250</v>
      </c>
      <c r="D289" s="51" t="s">
        <v>401</v>
      </c>
      <c r="E289" s="48" t="s">
        <v>2247</v>
      </c>
      <c r="F289" s="48" t="s">
        <v>2279</v>
      </c>
      <c r="G289" s="48"/>
      <c r="H289" s="48">
        <v>6.5</v>
      </c>
      <c r="I289" s="50">
        <v>45</v>
      </c>
      <c r="J289" s="67" t="s">
        <v>2149</v>
      </c>
      <c r="L289" s="27"/>
    </row>
    <row r="290" spans="1:12" ht="24.6" customHeight="1">
      <c r="A290" s="47">
        <v>284</v>
      </c>
      <c r="B290" s="47" t="s">
        <v>411</v>
      </c>
      <c r="C290" s="44" t="s">
        <v>2250</v>
      </c>
      <c r="D290" s="51" t="s">
        <v>412</v>
      </c>
      <c r="E290" s="48" t="s">
        <v>2247</v>
      </c>
      <c r="F290" s="48" t="s">
        <v>2280</v>
      </c>
      <c r="G290" s="48"/>
      <c r="H290" s="48">
        <v>6.2</v>
      </c>
      <c r="I290" s="50">
        <v>22.4</v>
      </c>
      <c r="J290" s="67"/>
      <c r="L290" s="27"/>
    </row>
    <row r="291" spans="1:12" ht="24.6" customHeight="1">
      <c r="A291" s="47">
        <v>285</v>
      </c>
      <c r="B291" s="47" t="s">
        <v>413</v>
      </c>
      <c r="C291" s="44" t="s">
        <v>2250</v>
      </c>
      <c r="D291" s="51" t="s">
        <v>412</v>
      </c>
      <c r="E291" s="48" t="s">
        <v>2247</v>
      </c>
      <c r="F291" s="48" t="s">
        <v>2281</v>
      </c>
      <c r="G291" s="48"/>
      <c r="H291" s="48">
        <v>6.2</v>
      </c>
      <c r="I291" s="50">
        <v>22.4</v>
      </c>
      <c r="J291" s="67" t="s">
        <v>2150</v>
      </c>
      <c r="L291" s="27"/>
    </row>
    <row r="292" spans="1:12" ht="24.6" customHeight="1">
      <c r="A292" s="47">
        <v>286</v>
      </c>
      <c r="B292" s="47" t="s">
        <v>414</v>
      </c>
      <c r="C292" s="44" t="s">
        <v>2250</v>
      </c>
      <c r="D292" s="51" t="s">
        <v>412</v>
      </c>
      <c r="E292" s="48" t="s">
        <v>2247</v>
      </c>
      <c r="F292" s="48" t="s">
        <v>2282</v>
      </c>
      <c r="G292" s="48"/>
      <c r="H292" s="48">
        <v>6.2</v>
      </c>
      <c r="I292" s="50">
        <v>22.4</v>
      </c>
      <c r="J292" s="67" t="s">
        <v>2149</v>
      </c>
      <c r="L292" s="27"/>
    </row>
    <row r="293" spans="1:12" ht="24.6" customHeight="1">
      <c r="A293" s="47">
        <v>287</v>
      </c>
      <c r="B293" s="47" t="s">
        <v>415</v>
      </c>
      <c r="C293" s="44" t="s">
        <v>2250</v>
      </c>
      <c r="D293" s="51" t="s">
        <v>412</v>
      </c>
      <c r="E293" s="48" t="s">
        <v>2247</v>
      </c>
      <c r="F293" s="48" t="s">
        <v>2283</v>
      </c>
      <c r="G293" s="48"/>
      <c r="H293" s="48">
        <v>6.3</v>
      </c>
      <c r="I293" s="50">
        <v>33.5</v>
      </c>
      <c r="J293" s="67"/>
      <c r="L293" s="27"/>
    </row>
    <row r="294" spans="1:12" ht="24.6" customHeight="1">
      <c r="A294" s="47">
        <v>288</v>
      </c>
      <c r="B294" s="47" t="s">
        <v>416</v>
      </c>
      <c r="C294" s="44" t="s">
        <v>2250</v>
      </c>
      <c r="D294" s="51" t="s">
        <v>412</v>
      </c>
      <c r="E294" s="48" t="s">
        <v>2247</v>
      </c>
      <c r="F294" s="48" t="s">
        <v>2284</v>
      </c>
      <c r="G294" s="48"/>
      <c r="H294" s="48">
        <v>6.3</v>
      </c>
      <c r="I294" s="50">
        <v>33.5</v>
      </c>
      <c r="J294" s="67" t="s">
        <v>2150</v>
      </c>
      <c r="L294" s="27"/>
    </row>
    <row r="295" spans="1:12" ht="24.6" customHeight="1">
      <c r="A295" s="47">
        <v>289</v>
      </c>
      <c r="B295" s="47" t="s">
        <v>417</v>
      </c>
      <c r="C295" s="44" t="s">
        <v>2250</v>
      </c>
      <c r="D295" s="51" t="s">
        <v>412</v>
      </c>
      <c r="E295" s="48" t="s">
        <v>2247</v>
      </c>
      <c r="F295" s="48" t="s">
        <v>2285</v>
      </c>
      <c r="G295" s="48"/>
      <c r="H295" s="48">
        <v>6.3</v>
      </c>
      <c r="I295" s="50">
        <v>33.5</v>
      </c>
      <c r="J295" s="67" t="s">
        <v>2149</v>
      </c>
      <c r="L295" s="27"/>
    </row>
    <row r="296" spans="1:12" ht="24.6" customHeight="1">
      <c r="A296" s="47">
        <v>290</v>
      </c>
      <c r="B296" s="47" t="s">
        <v>418</v>
      </c>
      <c r="C296" s="44" t="s">
        <v>2250</v>
      </c>
      <c r="D296" s="51" t="s">
        <v>419</v>
      </c>
      <c r="E296" s="48" t="s">
        <v>2247</v>
      </c>
      <c r="F296" s="48" t="s">
        <v>2286</v>
      </c>
      <c r="G296" s="48"/>
      <c r="H296" s="48">
        <v>6.2</v>
      </c>
      <c r="I296" s="50">
        <v>22.4</v>
      </c>
      <c r="J296" s="67"/>
      <c r="L296" s="27"/>
    </row>
    <row r="297" spans="1:12" ht="24.6" customHeight="1">
      <c r="A297" s="47">
        <v>291</v>
      </c>
      <c r="B297" s="47" t="s">
        <v>420</v>
      </c>
      <c r="C297" s="44" t="s">
        <v>2250</v>
      </c>
      <c r="D297" s="51" t="s">
        <v>419</v>
      </c>
      <c r="E297" s="48" t="s">
        <v>2247</v>
      </c>
      <c r="F297" s="48" t="s">
        <v>2287</v>
      </c>
      <c r="G297" s="48"/>
      <c r="H297" s="48">
        <v>6.2</v>
      </c>
      <c r="I297" s="50">
        <v>22.4</v>
      </c>
      <c r="J297" s="67" t="s">
        <v>2150</v>
      </c>
      <c r="L297" s="27"/>
    </row>
    <row r="298" spans="1:12" ht="24.6" customHeight="1">
      <c r="A298" s="47">
        <v>292</v>
      </c>
      <c r="B298" s="47" t="s">
        <v>421</v>
      </c>
      <c r="C298" s="44" t="s">
        <v>2250</v>
      </c>
      <c r="D298" s="51" t="s">
        <v>419</v>
      </c>
      <c r="E298" s="48" t="s">
        <v>2247</v>
      </c>
      <c r="F298" s="48" t="s">
        <v>2288</v>
      </c>
      <c r="G298" s="48"/>
      <c r="H298" s="48">
        <v>6.2</v>
      </c>
      <c r="I298" s="50">
        <v>22.4</v>
      </c>
      <c r="J298" s="67" t="s">
        <v>2149</v>
      </c>
      <c r="L298" s="27"/>
    </row>
    <row r="299" spans="1:12" ht="24.6" customHeight="1">
      <c r="A299" s="47">
        <v>293</v>
      </c>
      <c r="B299" s="47" t="s">
        <v>422</v>
      </c>
      <c r="C299" s="44" t="s">
        <v>2250</v>
      </c>
      <c r="D299" s="51" t="s">
        <v>419</v>
      </c>
      <c r="E299" s="48" t="s">
        <v>2247</v>
      </c>
      <c r="F299" s="48" t="s">
        <v>2289</v>
      </c>
      <c r="G299" s="48"/>
      <c r="H299" s="48">
        <v>6.3</v>
      </c>
      <c r="I299" s="50">
        <v>33.5</v>
      </c>
      <c r="J299" s="67"/>
      <c r="L299" s="27"/>
    </row>
    <row r="300" spans="1:12" ht="24.6" customHeight="1">
      <c r="A300" s="47">
        <v>294</v>
      </c>
      <c r="B300" s="47" t="s">
        <v>423</v>
      </c>
      <c r="C300" s="44" t="s">
        <v>2250</v>
      </c>
      <c r="D300" s="51" t="s">
        <v>419</v>
      </c>
      <c r="E300" s="48" t="s">
        <v>2247</v>
      </c>
      <c r="F300" s="48" t="s">
        <v>2290</v>
      </c>
      <c r="G300" s="48"/>
      <c r="H300" s="48">
        <v>6.3</v>
      </c>
      <c r="I300" s="50">
        <v>33.5</v>
      </c>
      <c r="J300" s="67" t="s">
        <v>2150</v>
      </c>
      <c r="L300" s="27"/>
    </row>
    <row r="301" spans="1:12" ht="24.6" customHeight="1">
      <c r="A301" s="47">
        <v>295</v>
      </c>
      <c r="B301" s="47" t="s">
        <v>424</v>
      </c>
      <c r="C301" s="44" t="s">
        <v>2250</v>
      </c>
      <c r="D301" s="51" t="s">
        <v>419</v>
      </c>
      <c r="E301" s="48" t="s">
        <v>2247</v>
      </c>
      <c r="F301" s="48" t="s">
        <v>2291</v>
      </c>
      <c r="G301" s="48"/>
      <c r="H301" s="48">
        <v>6.3</v>
      </c>
      <c r="I301" s="50">
        <v>33.5</v>
      </c>
      <c r="J301" s="67" t="s">
        <v>2149</v>
      </c>
      <c r="L301" s="27"/>
    </row>
    <row r="302" spans="1:12" ht="24.6" customHeight="1">
      <c r="A302" s="47">
        <v>296</v>
      </c>
      <c r="B302" s="47" t="s">
        <v>425</v>
      </c>
      <c r="C302" s="44" t="s">
        <v>2250</v>
      </c>
      <c r="D302" s="51" t="s">
        <v>426</v>
      </c>
      <c r="E302" s="48" t="s">
        <v>2247</v>
      </c>
      <c r="F302" s="48" t="s">
        <v>2292</v>
      </c>
      <c r="G302" s="48"/>
      <c r="H302" s="48">
        <v>6.6</v>
      </c>
      <c r="I302" s="50">
        <v>22.4</v>
      </c>
      <c r="J302" s="67"/>
      <c r="L302" s="27"/>
    </row>
    <row r="303" spans="1:12" ht="24.6" customHeight="1">
      <c r="A303" s="47">
        <v>297</v>
      </c>
      <c r="B303" s="47" t="s">
        <v>427</v>
      </c>
      <c r="C303" s="44" t="s">
        <v>2250</v>
      </c>
      <c r="D303" s="51" t="s">
        <v>426</v>
      </c>
      <c r="E303" s="48" t="s">
        <v>2247</v>
      </c>
      <c r="F303" s="48" t="s">
        <v>2293</v>
      </c>
      <c r="G303" s="48"/>
      <c r="H303" s="48">
        <v>6.6</v>
      </c>
      <c r="I303" s="50">
        <v>22.4</v>
      </c>
      <c r="J303" s="67" t="s">
        <v>2149</v>
      </c>
      <c r="L303" s="27"/>
    </row>
    <row r="304" spans="1:12" ht="24.6" customHeight="1">
      <c r="A304" s="47">
        <v>298</v>
      </c>
      <c r="B304" s="47" t="s">
        <v>428</v>
      </c>
      <c r="C304" s="44" t="s">
        <v>2250</v>
      </c>
      <c r="D304" s="51" t="s">
        <v>426</v>
      </c>
      <c r="E304" s="48" t="s">
        <v>2247</v>
      </c>
      <c r="F304" s="48" t="s">
        <v>2294</v>
      </c>
      <c r="G304" s="48"/>
      <c r="H304" s="48">
        <v>6.5</v>
      </c>
      <c r="I304" s="50">
        <v>28</v>
      </c>
      <c r="J304" s="67"/>
      <c r="L304" s="27"/>
    </row>
    <row r="305" spans="1:12" ht="24.6" customHeight="1">
      <c r="A305" s="47">
        <v>299</v>
      </c>
      <c r="B305" s="47" t="s">
        <v>429</v>
      </c>
      <c r="C305" s="44" t="s">
        <v>2250</v>
      </c>
      <c r="D305" s="51" t="s">
        <v>426</v>
      </c>
      <c r="E305" s="48" t="s">
        <v>2247</v>
      </c>
      <c r="F305" s="48" t="s">
        <v>2295</v>
      </c>
      <c r="G305" s="48"/>
      <c r="H305" s="48">
        <v>6.5</v>
      </c>
      <c r="I305" s="50">
        <v>28</v>
      </c>
      <c r="J305" s="67" t="s">
        <v>2149</v>
      </c>
      <c r="L305" s="27"/>
    </row>
    <row r="306" spans="1:12" ht="24.6" customHeight="1">
      <c r="A306" s="47">
        <v>300</v>
      </c>
      <c r="B306" s="47" t="s">
        <v>430</v>
      </c>
      <c r="C306" s="44" t="s">
        <v>2250</v>
      </c>
      <c r="D306" s="51" t="s">
        <v>431</v>
      </c>
      <c r="E306" s="48" t="s">
        <v>104</v>
      </c>
      <c r="F306" s="48" t="s">
        <v>1264</v>
      </c>
      <c r="G306" s="48" t="s">
        <v>432</v>
      </c>
      <c r="H306" s="48"/>
      <c r="I306" s="50">
        <v>3.6</v>
      </c>
      <c r="J306" s="67"/>
      <c r="L306" s="27"/>
    </row>
    <row r="307" spans="1:12" ht="24.6" customHeight="1">
      <c r="A307" s="47">
        <v>301</v>
      </c>
      <c r="B307" s="47" t="s">
        <v>433</v>
      </c>
      <c r="C307" s="44" t="s">
        <v>2250</v>
      </c>
      <c r="D307" s="51" t="s">
        <v>431</v>
      </c>
      <c r="E307" s="48" t="s">
        <v>104</v>
      </c>
      <c r="F307" s="48" t="s">
        <v>1265</v>
      </c>
      <c r="G307" s="48" t="s">
        <v>434</v>
      </c>
      <c r="H307" s="48"/>
      <c r="I307" s="50">
        <v>4</v>
      </c>
      <c r="J307" s="67"/>
      <c r="L307" s="27"/>
    </row>
    <row r="308" spans="1:12" ht="24.6" customHeight="1">
      <c r="A308" s="47">
        <v>302</v>
      </c>
      <c r="B308" s="47" t="s">
        <v>435</v>
      </c>
      <c r="C308" s="44" t="s">
        <v>2250</v>
      </c>
      <c r="D308" s="51" t="s">
        <v>431</v>
      </c>
      <c r="E308" s="48" t="s">
        <v>104</v>
      </c>
      <c r="F308" s="48" t="s">
        <v>1266</v>
      </c>
      <c r="G308" s="48" t="s">
        <v>434</v>
      </c>
      <c r="H308" s="48"/>
      <c r="I308" s="50">
        <v>4.5</v>
      </c>
      <c r="J308" s="67"/>
      <c r="L308" s="27"/>
    </row>
    <row r="309" spans="1:12" ht="24.6" customHeight="1">
      <c r="A309" s="47">
        <v>303</v>
      </c>
      <c r="B309" s="47" t="s">
        <v>436</v>
      </c>
      <c r="C309" s="44" t="s">
        <v>2250</v>
      </c>
      <c r="D309" s="51" t="s">
        <v>431</v>
      </c>
      <c r="E309" s="48" t="s">
        <v>104</v>
      </c>
      <c r="F309" s="48" t="s">
        <v>1267</v>
      </c>
      <c r="G309" s="48" t="s">
        <v>437</v>
      </c>
      <c r="H309" s="48"/>
      <c r="I309" s="50">
        <v>5</v>
      </c>
      <c r="J309" s="67"/>
      <c r="L309" s="27"/>
    </row>
    <row r="310" spans="1:12" ht="24.6" customHeight="1">
      <c r="A310" s="47">
        <v>304</v>
      </c>
      <c r="B310" s="47" t="s">
        <v>438</v>
      </c>
      <c r="C310" s="44" t="s">
        <v>2250</v>
      </c>
      <c r="D310" s="51" t="s">
        <v>431</v>
      </c>
      <c r="E310" s="48" t="s">
        <v>104</v>
      </c>
      <c r="F310" s="48" t="s">
        <v>1268</v>
      </c>
      <c r="G310" s="48" t="s">
        <v>439</v>
      </c>
      <c r="H310" s="48"/>
      <c r="I310" s="50">
        <v>5.6</v>
      </c>
      <c r="J310" s="67"/>
      <c r="L310" s="27"/>
    </row>
    <row r="311" spans="1:12" ht="24.6" customHeight="1">
      <c r="A311" s="47">
        <v>305</v>
      </c>
      <c r="B311" s="47" t="s">
        <v>440</v>
      </c>
      <c r="C311" s="44" t="s">
        <v>2250</v>
      </c>
      <c r="D311" s="51" t="s">
        <v>431</v>
      </c>
      <c r="E311" s="48" t="s">
        <v>104</v>
      </c>
      <c r="F311" s="48" t="s">
        <v>1269</v>
      </c>
      <c r="G311" s="48" t="s">
        <v>432</v>
      </c>
      <c r="H311" s="48"/>
      <c r="I311" s="50">
        <v>3.6</v>
      </c>
      <c r="J311" s="67"/>
      <c r="L311" s="27"/>
    </row>
    <row r="312" spans="1:12" ht="24.6" customHeight="1">
      <c r="A312" s="47">
        <v>306</v>
      </c>
      <c r="B312" s="47" t="s">
        <v>441</v>
      </c>
      <c r="C312" s="44" t="s">
        <v>2250</v>
      </c>
      <c r="D312" s="51" t="s">
        <v>431</v>
      </c>
      <c r="E312" s="48" t="s">
        <v>104</v>
      </c>
      <c r="F312" s="48" t="s">
        <v>1270</v>
      </c>
      <c r="G312" s="48" t="s">
        <v>434</v>
      </c>
      <c r="H312" s="48"/>
      <c r="I312" s="50">
        <v>4</v>
      </c>
      <c r="J312" s="67"/>
      <c r="L312" s="27"/>
    </row>
    <row r="313" spans="1:12" ht="24.6" customHeight="1">
      <c r="A313" s="47">
        <v>307</v>
      </c>
      <c r="B313" s="47" t="s">
        <v>442</v>
      </c>
      <c r="C313" s="44" t="s">
        <v>2250</v>
      </c>
      <c r="D313" s="51" t="s">
        <v>431</v>
      </c>
      <c r="E313" s="48" t="s">
        <v>104</v>
      </c>
      <c r="F313" s="48" t="s">
        <v>1271</v>
      </c>
      <c r="G313" s="48" t="s">
        <v>434</v>
      </c>
      <c r="H313" s="48"/>
      <c r="I313" s="50">
        <v>4.5</v>
      </c>
      <c r="J313" s="67"/>
      <c r="L313" s="27"/>
    </row>
    <row r="314" spans="1:12" ht="24.6" customHeight="1">
      <c r="A314" s="47">
        <v>308</v>
      </c>
      <c r="B314" s="47" t="s">
        <v>443</v>
      </c>
      <c r="C314" s="44" t="s">
        <v>2250</v>
      </c>
      <c r="D314" s="51" t="s">
        <v>431</v>
      </c>
      <c r="E314" s="48" t="s">
        <v>104</v>
      </c>
      <c r="F314" s="48" t="s">
        <v>1272</v>
      </c>
      <c r="G314" s="48" t="s">
        <v>437</v>
      </c>
      <c r="H314" s="48"/>
      <c r="I314" s="50">
        <v>5</v>
      </c>
      <c r="J314" s="67"/>
      <c r="L314" s="27"/>
    </row>
    <row r="315" spans="1:12" ht="24.6" customHeight="1">
      <c r="A315" s="47">
        <v>309</v>
      </c>
      <c r="B315" s="47" t="s">
        <v>444</v>
      </c>
      <c r="C315" s="44" t="s">
        <v>2250</v>
      </c>
      <c r="D315" s="51" t="s">
        <v>431</v>
      </c>
      <c r="E315" s="48" t="s">
        <v>104</v>
      </c>
      <c r="F315" s="48" t="s">
        <v>1273</v>
      </c>
      <c r="G315" s="48" t="s">
        <v>439</v>
      </c>
      <c r="H315" s="48"/>
      <c r="I315" s="50">
        <v>5.6</v>
      </c>
      <c r="J315" s="67"/>
      <c r="L315" s="27"/>
    </row>
    <row r="316" spans="1:12" ht="24.6" customHeight="1">
      <c r="A316" s="47">
        <v>310</v>
      </c>
      <c r="B316" s="47" t="s">
        <v>445</v>
      </c>
      <c r="C316" s="44" t="s">
        <v>2250</v>
      </c>
      <c r="D316" s="51" t="s">
        <v>446</v>
      </c>
      <c r="E316" s="48" t="s">
        <v>104</v>
      </c>
      <c r="F316" s="48" t="s">
        <v>1274</v>
      </c>
      <c r="G316" s="48" t="s">
        <v>376</v>
      </c>
      <c r="H316" s="48"/>
      <c r="I316" s="50">
        <v>3.6</v>
      </c>
      <c r="J316" s="67"/>
      <c r="L316" s="27"/>
    </row>
    <row r="317" spans="1:12" ht="24.6" customHeight="1">
      <c r="A317" s="47">
        <v>311</v>
      </c>
      <c r="B317" s="47" t="s">
        <v>447</v>
      </c>
      <c r="C317" s="44" t="s">
        <v>2250</v>
      </c>
      <c r="D317" s="51" t="s">
        <v>446</v>
      </c>
      <c r="E317" s="48" t="s">
        <v>104</v>
      </c>
      <c r="F317" s="48" t="s">
        <v>1275</v>
      </c>
      <c r="G317" s="48" t="s">
        <v>376</v>
      </c>
      <c r="H317" s="48"/>
      <c r="I317" s="50">
        <v>3.6</v>
      </c>
      <c r="J317" s="67"/>
      <c r="L317" s="27"/>
    </row>
    <row r="318" spans="1:12" ht="24.6" customHeight="1">
      <c r="A318" s="47">
        <v>312</v>
      </c>
      <c r="B318" s="47" t="s">
        <v>448</v>
      </c>
      <c r="C318" s="44" t="s">
        <v>2250</v>
      </c>
      <c r="D318" s="51" t="s">
        <v>446</v>
      </c>
      <c r="E318" s="48" t="s">
        <v>104</v>
      </c>
      <c r="F318" s="48" t="s">
        <v>1276</v>
      </c>
      <c r="G318" s="48" t="s">
        <v>376</v>
      </c>
      <c r="H318" s="48"/>
      <c r="I318" s="50">
        <v>4</v>
      </c>
      <c r="J318" s="67"/>
      <c r="L318" s="27"/>
    </row>
    <row r="319" spans="1:12" ht="24.6" customHeight="1">
      <c r="A319" s="47">
        <v>313</v>
      </c>
      <c r="B319" s="47" t="s">
        <v>449</v>
      </c>
      <c r="C319" s="44" t="s">
        <v>2250</v>
      </c>
      <c r="D319" s="51" t="s">
        <v>450</v>
      </c>
      <c r="E319" s="48" t="s">
        <v>104</v>
      </c>
      <c r="F319" s="48" t="s">
        <v>1277</v>
      </c>
      <c r="G319" s="48" t="s">
        <v>451</v>
      </c>
      <c r="H319" s="48"/>
      <c r="I319" s="50">
        <v>5</v>
      </c>
      <c r="J319" s="67"/>
      <c r="L319" s="27"/>
    </row>
    <row r="320" spans="1:12" ht="24.6" customHeight="1">
      <c r="A320" s="47">
        <v>314</v>
      </c>
      <c r="B320" s="47" t="s">
        <v>452</v>
      </c>
      <c r="C320" s="44" t="s">
        <v>2250</v>
      </c>
      <c r="D320" s="51" t="s">
        <v>431</v>
      </c>
      <c r="E320" s="48" t="s">
        <v>104</v>
      </c>
      <c r="F320" s="48" t="s">
        <v>1278</v>
      </c>
      <c r="G320" s="48" t="s">
        <v>453</v>
      </c>
      <c r="H320" s="48"/>
      <c r="I320" s="50">
        <v>7.1</v>
      </c>
      <c r="J320" s="67"/>
      <c r="L320" s="27"/>
    </row>
    <row r="321" spans="1:12" ht="24.6" customHeight="1">
      <c r="A321" s="47">
        <v>315</v>
      </c>
      <c r="B321" s="47" t="s">
        <v>454</v>
      </c>
      <c r="C321" s="44" t="s">
        <v>2250</v>
      </c>
      <c r="D321" s="51" t="s">
        <v>431</v>
      </c>
      <c r="E321" s="48" t="s">
        <v>104</v>
      </c>
      <c r="F321" s="48" t="s">
        <v>1279</v>
      </c>
      <c r="G321" s="48" t="s">
        <v>439</v>
      </c>
      <c r="H321" s="48"/>
      <c r="I321" s="50">
        <v>10</v>
      </c>
      <c r="J321" s="67"/>
      <c r="L321" s="27"/>
    </row>
    <row r="322" spans="1:12" ht="24.6" customHeight="1">
      <c r="A322" s="47">
        <v>316</v>
      </c>
      <c r="B322" s="47" t="s">
        <v>455</v>
      </c>
      <c r="C322" s="44" t="s">
        <v>2250</v>
      </c>
      <c r="D322" s="51" t="s">
        <v>450</v>
      </c>
      <c r="E322" s="48" t="s">
        <v>104</v>
      </c>
      <c r="F322" s="48" t="s">
        <v>1280</v>
      </c>
      <c r="G322" s="48" t="s">
        <v>456</v>
      </c>
      <c r="H322" s="48"/>
      <c r="I322" s="50">
        <v>10</v>
      </c>
      <c r="J322" s="67"/>
      <c r="L322" s="27"/>
    </row>
    <row r="323" spans="1:12" ht="24.6" customHeight="1">
      <c r="A323" s="47">
        <v>317</v>
      </c>
      <c r="B323" s="47" t="s">
        <v>457</v>
      </c>
      <c r="C323" s="44" t="s">
        <v>2250</v>
      </c>
      <c r="D323" s="51" t="s">
        <v>431</v>
      </c>
      <c r="E323" s="48" t="s">
        <v>104</v>
      </c>
      <c r="F323" s="48" t="s">
        <v>1281</v>
      </c>
      <c r="G323" s="48" t="s">
        <v>456</v>
      </c>
      <c r="H323" s="48"/>
      <c r="I323" s="50">
        <v>12.5</v>
      </c>
      <c r="J323" s="67"/>
      <c r="L323" s="27"/>
    </row>
    <row r="324" spans="1:12" ht="24.6" customHeight="1">
      <c r="A324" s="47">
        <v>318</v>
      </c>
      <c r="B324" s="47" t="s">
        <v>458</v>
      </c>
      <c r="C324" s="44" t="s">
        <v>2250</v>
      </c>
      <c r="D324" s="51" t="s">
        <v>431</v>
      </c>
      <c r="E324" s="48" t="s">
        <v>104</v>
      </c>
      <c r="F324" s="48" t="s">
        <v>1282</v>
      </c>
      <c r="G324" s="48" t="s">
        <v>459</v>
      </c>
      <c r="H324" s="48"/>
      <c r="I324" s="50">
        <v>20</v>
      </c>
      <c r="J324" s="67"/>
      <c r="L324" s="27"/>
    </row>
    <row r="325" spans="1:12" ht="24.6" customHeight="1">
      <c r="A325" s="47">
        <v>319</v>
      </c>
      <c r="B325" s="47" t="s">
        <v>460</v>
      </c>
      <c r="C325" s="44" t="s">
        <v>2250</v>
      </c>
      <c r="D325" s="51" t="s">
        <v>431</v>
      </c>
      <c r="E325" s="48" t="s">
        <v>104</v>
      </c>
      <c r="F325" s="48" t="s">
        <v>1283</v>
      </c>
      <c r="G325" s="48" t="s">
        <v>461</v>
      </c>
      <c r="H325" s="48"/>
      <c r="I325" s="50">
        <v>14</v>
      </c>
      <c r="J325" s="67"/>
      <c r="L325" s="27"/>
    </row>
    <row r="326" spans="1:12" ht="24.6" customHeight="1">
      <c r="A326" s="47">
        <v>320</v>
      </c>
      <c r="B326" s="47" t="s">
        <v>462</v>
      </c>
      <c r="C326" s="44" t="s">
        <v>2250</v>
      </c>
      <c r="D326" s="51" t="s">
        <v>446</v>
      </c>
      <c r="E326" s="48" t="s">
        <v>104</v>
      </c>
      <c r="F326" s="48" t="s">
        <v>1284</v>
      </c>
      <c r="G326" s="48" t="s">
        <v>463</v>
      </c>
      <c r="H326" s="48"/>
      <c r="I326" s="50">
        <v>12.5</v>
      </c>
      <c r="J326" s="67"/>
      <c r="L326" s="27"/>
    </row>
    <row r="327" spans="1:12" ht="24.6" customHeight="1">
      <c r="A327" s="47">
        <v>321</v>
      </c>
      <c r="B327" s="47" t="s">
        <v>464</v>
      </c>
      <c r="C327" s="44" t="s">
        <v>2250</v>
      </c>
      <c r="D327" s="51" t="s">
        <v>446</v>
      </c>
      <c r="E327" s="48" t="s">
        <v>104</v>
      </c>
      <c r="F327" s="48" t="s">
        <v>1285</v>
      </c>
      <c r="G327" s="48" t="s">
        <v>465</v>
      </c>
      <c r="H327" s="48"/>
      <c r="I327" s="50">
        <v>20</v>
      </c>
      <c r="J327" s="67"/>
      <c r="L327" s="27"/>
    </row>
    <row r="328" spans="1:12" ht="24.6" customHeight="1">
      <c r="A328" s="47">
        <v>322</v>
      </c>
      <c r="B328" s="47" t="s">
        <v>466</v>
      </c>
      <c r="C328" s="44" t="s">
        <v>2250</v>
      </c>
      <c r="D328" s="51" t="s">
        <v>431</v>
      </c>
      <c r="E328" s="48" t="s">
        <v>104</v>
      </c>
      <c r="F328" s="48" t="s">
        <v>1286</v>
      </c>
      <c r="G328" s="48" t="s">
        <v>432</v>
      </c>
      <c r="H328" s="48"/>
      <c r="I328" s="50">
        <v>3.6</v>
      </c>
      <c r="J328" s="67" t="s">
        <v>2149</v>
      </c>
      <c r="L328" s="27"/>
    </row>
    <row r="329" spans="1:12" ht="24.6" customHeight="1">
      <c r="A329" s="47">
        <v>323</v>
      </c>
      <c r="B329" s="47" t="s">
        <v>467</v>
      </c>
      <c r="C329" s="44" t="s">
        <v>2250</v>
      </c>
      <c r="D329" s="51" t="s">
        <v>431</v>
      </c>
      <c r="E329" s="48" t="s">
        <v>104</v>
      </c>
      <c r="F329" s="48" t="s">
        <v>1287</v>
      </c>
      <c r="G329" s="48" t="s">
        <v>434</v>
      </c>
      <c r="H329" s="48"/>
      <c r="I329" s="50">
        <v>4</v>
      </c>
      <c r="J329" s="67" t="s">
        <v>2149</v>
      </c>
      <c r="L329" s="27"/>
    </row>
    <row r="330" spans="1:12" ht="24.6" customHeight="1">
      <c r="A330" s="47">
        <v>324</v>
      </c>
      <c r="B330" s="47" t="s">
        <v>468</v>
      </c>
      <c r="C330" s="44" t="s">
        <v>2250</v>
      </c>
      <c r="D330" s="51" t="s">
        <v>431</v>
      </c>
      <c r="E330" s="48" t="s">
        <v>104</v>
      </c>
      <c r="F330" s="48" t="s">
        <v>1288</v>
      </c>
      <c r="G330" s="48" t="s">
        <v>434</v>
      </c>
      <c r="H330" s="48"/>
      <c r="I330" s="50">
        <v>4.5</v>
      </c>
      <c r="J330" s="67" t="s">
        <v>2149</v>
      </c>
      <c r="L330" s="27"/>
    </row>
    <row r="331" spans="1:12" ht="24.6" customHeight="1">
      <c r="A331" s="47">
        <v>325</v>
      </c>
      <c r="B331" s="47" t="s">
        <v>469</v>
      </c>
      <c r="C331" s="44" t="s">
        <v>2250</v>
      </c>
      <c r="D331" s="51" t="s">
        <v>431</v>
      </c>
      <c r="E331" s="48" t="s">
        <v>104</v>
      </c>
      <c r="F331" s="48" t="s">
        <v>1289</v>
      </c>
      <c r="G331" s="48" t="s">
        <v>437</v>
      </c>
      <c r="H331" s="48"/>
      <c r="I331" s="50">
        <v>5</v>
      </c>
      <c r="J331" s="67" t="s">
        <v>2149</v>
      </c>
      <c r="L331" s="27"/>
    </row>
    <row r="332" spans="1:12" ht="24.6" customHeight="1">
      <c r="A332" s="47">
        <v>326</v>
      </c>
      <c r="B332" s="47" t="s">
        <v>470</v>
      </c>
      <c r="C332" s="44" t="s">
        <v>2250</v>
      </c>
      <c r="D332" s="51" t="s">
        <v>431</v>
      </c>
      <c r="E332" s="48" t="s">
        <v>104</v>
      </c>
      <c r="F332" s="48" t="s">
        <v>1290</v>
      </c>
      <c r="G332" s="48" t="s">
        <v>439</v>
      </c>
      <c r="H332" s="48"/>
      <c r="I332" s="50">
        <v>5.6</v>
      </c>
      <c r="J332" s="67" t="s">
        <v>2149</v>
      </c>
      <c r="L332" s="27"/>
    </row>
    <row r="333" spans="1:12" ht="24.6" customHeight="1">
      <c r="A333" s="47">
        <v>327</v>
      </c>
      <c r="B333" s="47" t="s">
        <v>471</v>
      </c>
      <c r="C333" s="44" t="s">
        <v>2250</v>
      </c>
      <c r="D333" s="51" t="s">
        <v>431</v>
      </c>
      <c r="E333" s="48" t="s">
        <v>104</v>
      </c>
      <c r="F333" s="48" t="s">
        <v>1291</v>
      </c>
      <c r="G333" s="48" t="s">
        <v>432</v>
      </c>
      <c r="H333" s="48"/>
      <c r="I333" s="50">
        <v>3.6</v>
      </c>
      <c r="J333" s="67" t="s">
        <v>2149</v>
      </c>
      <c r="L333" s="27"/>
    </row>
    <row r="334" spans="1:12" ht="24.6" customHeight="1">
      <c r="A334" s="47">
        <v>328</v>
      </c>
      <c r="B334" s="47" t="s">
        <v>472</v>
      </c>
      <c r="C334" s="44" t="s">
        <v>2250</v>
      </c>
      <c r="D334" s="51" t="s">
        <v>431</v>
      </c>
      <c r="E334" s="48" t="s">
        <v>104</v>
      </c>
      <c r="F334" s="48" t="s">
        <v>1292</v>
      </c>
      <c r="G334" s="48" t="s">
        <v>434</v>
      </c>
      <c r="H334" s="48"/>
      <c r="I334" s="50">
        <v>4</v>
      </c>
      <c r="J334" s="67" t="s">
        <v>2149</v>
      </c>
      <c r="L334" s="27"/>
    </row>
    <row r="335" spans="1:12" ht="24.6" customHeight="1">
      <c r="A335" s="47">
        <v>329</v>
      </c>
      <c r="B335" s="47" t="s">
        <v>473</v>
      </c>
      <c r="C335" s="44" t="s">
        <v>2250</v>
      </c>
      <c r="D335" s="51" t="s">
        <v>431</v>
      </c>
      <c r="E335" s="48" t="s">
        <v>104</v>
      </c>
      <c r="F335" s="48" t="s">
        <v>1293</v>
      </c>
      <c r="G335" s="48" t="s">
        <v>434</v>
      </c>
      <c r="H335" s="48"/>
      <c r="I335" s="50">
        <v>4.5</v>
      </c>
      <c r="J335" s="67" t="s">
        <v>2149</v>
      </c>
      <c r="L335" s="27"/>
    </row>
    <row r="336" spans="1:12" ht="24.6" customHeight="1">
      <c r="A336" s="47">
        <v>330</v>
      </c>
      <c r="B336" s="47" t="s">
        <v>474</v>
      </c>
      <c r="C336" s="44" t="s">
        <v>2250</v>
      </c>
      <c r="D336" s="51" t="s">
        <v>431</v>
      </c>
      <c r="E336" s="48" t="s">
        <v>104</v>
      </c>
      <c r="F336" s="48" t="s">
        <v>1294</v>
      </c>
      <c r="G336" s="48" t="s">
        <v>437</v>
      </c>
      <c r="H336" s="48"/>
      <c r="I336" s="50">
        <v>5</v>
      </c>
      <c r="J336" s="67" t="s">
        <v>2149</v>
      </c>
      <c r="L336" s="27"/>
    </row>
    <row r="337" spans="1:12" ht="24.6" customHeight="1">
      <c r="A337" s="47">
        <v>331</v>
      </c>
      <c r="B337" s="47" t="s">
        <v>475</v>
      </c>
      <c r="C337" s="44" t="s">
        <v>2250</v>
      </c>
      <c r="D337" s="51" t="s">
        <v>431</v>
      </c>
      <c r="E337" s="48" t="s">
        <v>104</v>
      </c>
      <c r="F337" s="48" t="s">
        <v>1295</v>
      </c>
      <c r="G337" s="48" t="s">
        <v>439</v>
      </c>
      <c r="H337" s="48"/>
      <c r="I337" s="50">
        <v>5.6</v>
      </c>
      <c r="J337" s="67" t="s">
        <v>2149</v>
      </c>
      <c r="L337" s="27"/>
    </row>
    <row r="338" spans="1:12" ht="24.6" customHeight="1">
      <c r="A338" s="47">
        <v>332</v>
      </c>
      <c r="B338" s="47" t="s">
        <v>476</v>
      </c>
      <c r="C338" s="44" t="s">
        <v>2250</v>
      </c>
      <c r="D338" s="51" t="s">
        <v>446</v>
      </c>
      <c r="E338" s="48" t="s">
        <v>104</v>
      </c>
      <c r="F338" s="48" t="s">
        <v>1296</v>
      </c>
      <c r="G338" s="48" t="s">
        <v>376</v>
      </c>
      <c r="H338" s="48"/>
      <c r="I338" s="50">
        <v>3.6</v>
      </c>
      <c r="J338" s="67" t="s">
        <v>2149</v>
      </c>
      <c r="L338" s="27"/>
    </row>
    <row r="339" spans="1:12" ht="24.6" customHeight="1">
      <c r="A339" s="47">
        <v>333</v>
      </c>
      <c r="B339" s="47" t="s">
        <v>477</v>
      </c>
      <c r="C339" s="44" t="s">
        <v>2250</v>
      </c>
      <c r="D339" s="51" t="s">
        <v>446</v>
      </c>
      <c r="E339" s="48" t="s">
        <v>104</v>
      </c>
      <c r="F339" s="48" t="s">
        <v>1297</v>
      </c>
      <c r="G339" s="48" t="s">
        <v>376</v>
      </c>
      <c r="H339" s="48"/>
      <c r="I339" s="50">
        <v>3.6</v>
      </c>
      <c r="J339" s="67" t="s">
        <v>2149</v>
      </c>
      <c r="L339" s="27"/>
    </row>
    <row r="340" spans="1:12" ht="24.6" customHeight="1">
      <c r="A340" s="47">
        <v>334</v>
      </c>
      <c r="B340" s="47" t="s">
        <v>478</v>
      </c>
      <c r="C340" s="44" t="s">
        <v>2250</v>
      </c>
      <c r="D340" s="51" t="s">
        <v>446</v>
      </c>
      <c r="E340" s="48" t="s">
        <v>104</v>
      </c>
      <c r="F340" s="48" t="s">
        <v>1298</v>
      </c>
      <c r="G340" s="48" t="s">
        <v>376</v>
      </c>
      <c r="H340" s="48"/>
      <c r="I340" s="50">
        <v>4</v>
      </c>
      <c r="J340" s="67" t="s">
        <v>2149</v>
      </c>
      <c r="L340" s="27"/>
    </row>
    <row r="341" spans="1:12" ht="24.6" customHeight="1">
      <c r="A341" s="47">
        <v>335</v>
      </c>
      <c r="B341" s="47" t="s">
        <v>479</v>
      </c>
      <c r="C341" s="44" t="s">
        <v>2250</v>
      </c>
      <c r="D341" s="51" t="s">
        <v>450</v>
      </c>
      <c r="E341" s="48" t="s">
        <v>104</v>
      </c>
      <c r="F341" s="48" t="s">
        <v>1299</v>
      </c>
      <c r="G341" s="48" t="s">
        <v>451</v>
      </c>
      <c r="H341" s="48"/>
      <c r="I341" s="50">
        <v>5</v>
      </c>
      <c r="J341" s="67" t="s">
        <v>2149</v>
      </c>
      <c r="L341" s="27"/>
    </row>
    <row r="342" spans="1:12" ht="24.6" customHeight="1">
      <c r="A342" s="47">
        <v>336</v>
      </c>
      <c r="B342" s="47" t="s">
        <v>480</v>
      </c>
      <c r="C342" s="44" t="s">
        <v>2250</v>
      </c>
      <c r="D342" s="51" t="s">
        <v>431</v>
      </c>
      <c r="E342" s="48" t="s">
        <v>104</v>
      </c>
      <c r="F342" s="48" t="s">
        <v>1300</v>
      </c>
      <c r="G342" s="48" t="s">
        <v>453</v>
      </c>
      <c r="H342" s="48"/>
      <c r="I342" s="50">
        <v>7.1</v>
      </c>
      <c r="J342" s="67" t="s">
        <v>2149</v>
      </c>
      <c r="L342" s="27"/>
    </row>
    <row r="343" spans="1:12" ht="24.6" customHeight="1">
      <c r="A343" s="47">
        <v>337</v>
      </c>
      <c r="B343" s="47" t="s">
        <v>481</v>
      </c>
      <c r="C343" s="44" t="s">
        <v>2250</v>
      </c>
      <c r="D343" s="51" t="s">
        <v>431</v>
      </c>
      <c r="E343" s="48" t="s">
        <v>104</v>
      </c>
      <c r="F343" s="48" t="s">
        <v>1301</v>
      </c>
      <c r="G343" s="48" t="s">
        <v>439</v>
      </c>
      <c r="H343" s="48"/>
      <c r="I343" s="50">
        <v>10</v>
      </c>
      <c r="J343" s="67" t="s">
        <v>2149</v>
      </c>
      <c r="L343" s="27"/>
    </row>
    <row r="344" spans="1:12" ht="24.6" customHeight="1">
      <c r="A344" s="47">
        <v>338</v>
      </c>
      <c r="B344" s="47" t="s">
        <v>482</v>
      </c>
      <c r="C344" s="44" t="s">
        <v>2250</v>
      </c>
      <c r="D344" s="51" t="s">
        <v>450</v>
      </c>
      <c r="E344" s="48" t="s">
        <v>104</v>
      </c>
      <c r="F344" s="48" t="s">
        <v>1302</v>
      </c>
      <c r="G344" s="48" t="s">
        <v>456</v>
      </c>
      <c r="H344" s="48"/>
      <c r="I344" s="50">
        <v>10</v>
      </c>
      <c r="J344" s="67" t="s">
        <v>2149</v>
      </c>
      <c r="L344" s="27"/>
    </row>
    <row r="345" spans="1:12" ht="24.6" customHeight="1">
      <c r="A345" s="47">
        <v>339</v>
      </c>
      <c r="B345" s="47" t="s">
        <v>483</v>
      </c>
      <c r="C345" s="44" t="s">
        <v>2250</v>
      </c>
      <c r="D345" s="51" t="s">
        <v>431</v>
      </c>
      <c r="E345" s="48" t="s">
        <v>104</v>
      </c>
      <c r="F345" s="48" t="s">
        <v>1303</v>
      </c>
      <c r="G345" s="48" t="s">
        <v>456</v>
      </c>
      <c r="H345" s="48"/>
      <c r="I345" s="50">
        <v>12.5</v>
      </c>
      <c r="J345" s="67" t="s">
        <v>2149</v>
      </c>
      <c r="L345" s="27"/>
    </row>
    <row r="346" spans="1:12" ht="24.6" customHeight="1">
      <c r="A346" s="47">
        <v>340</v>
      </c>
      <c r="B346" s="47" t="s">
        <v>484</v>
      </c>
      <c r="C346" s="44" t="s">
        <v>2250</v>
      </c>
      <c r="D346" s="51" t="s">
        <v>431</v>
      </c>
      <c r="E346" s="48" t="s">
        <v>104</v>
      </c>
      <c r="F346" s="48" t="s">
        <v>1304</v>
      </c>
      <c r="G346" s="48" t="s">
        <v>459</v>
      </c>
      <c r="H346" s="48"/>
      <c r="I346" s="50">
        <v>20</v>
      </c>
      <c r="J346" s="67" t="s">
        <v>2149</v>
      </c>
      <c r="L346" s="27"/>
    </row>
    <row r="347" spans="1:12" ht="24.6" customHeight="1">
      <c r="A347" s="47">
        <v>341</v>
      </c>
      <c r="B347" s="47" t="s">
        <v>485</v>
      </c>
      <c r="C347" s="44" t="s">
        <v>2250</v>
      </c>
      <c r="D347" s="51" t="s">
        <v>431</v>
      </c>
      <c r="E347" s="48" t="s">
        <v>104</v>
      </c>
      <c r="F347" s="48" t="s">
        <v>1305</v>
      </c>
      <c r="G347" s="48" t="s">
        <v>461</v>
      </c>
      <c r="H347" s="48"/>
      <c r="I347" s="50">
        <v>14</v>
      </c>
      <c r="J347" s="67" t="s">
        <v>2149</v>
      </c>
      <c r="L347" s="27"/>
    </row>
    <row r="348" spans="1:12" ht="24.6" customHeight="1">
      <c r="A348" s="47">
        <v>342</v>
      </c>
      <c r="B348" s="47" t="s">
        <v>486</v>
      </c>
      <c r="C348" s="44" t="s">
        <v>2250</v>
      </c>
      <c r="D348" s="51" t="s">
        <v>446</v>
      </c>
      <c r="E348" s="48" t="s">
        <v>104</v>
      </c>
      <c r="F348" s="48" t="s">
        <v>1306</v>
      </c>
      <c r="G348" s="48" t="s">
        <v>463</v>
      </c>
      <c r="H348" s="48"/>
      <c r="I348" s="50">
        <v>12.5</v>
      </c>
      <c r="J348" s="67" t="s">
        <v>2149</v>
      </c>
      <c r="L348" s="27"/>
    </row>
    <row r="349" spans="1:12" ht="24.6" customHeight="1">
      <c r="A349" s="47">
        <v>343</v>
      </c>
      <c r="B349" s="47" t="s">
        <v>487</v>
      </c>
      <c r="C349" s="44" t="s">
        <v>2250</v>
      </c>
      <c r="D349" s="51" t="s">
        <v>446</v>
      </c>
      <c r="E349" s="48" t="s">
        <v>104</v>
      </c>
      <c r="F349" s="48" t="s">
        <v>1307</v>
      </c>
      <c r="G349" s="48" t="s">
        <v>465</v>
      </c>
      <c r="H349" s="48"/>
      <c r="I349" s="50">
        <v>20</v>
      </c>
      <c r="J349" s="67" t="s">
        <v>2149</v>
      </c>
      <c r="L349" s="27"/>
    </row>
    <row r="350" spans="1:12" ht="24.6" customHeight="1">
      <c r="A350" s="47">
        <v>344</v>
      </c>
      <c r="B350" s="47" t="s">
        <v>488</v>
      </c>
      <c r="C350" s="44" t="s">
        <v>2250</v>
      </c>
      <c r="D350" s="51" t="s">
        <v>431</v>
      </c>
      <c r="E350" s="48" t="s">
        <v>104</v>
      </c>
      <c r="F350" s="48" t="s">
        <v>1308</v>
      </c>
      <c r="G350" s="48">
        <v>7.5</v>
      </c>
      <c r="H350" s="48"/>
      <c r="I350" s="50">
        <v>7.1</v>
      </c>
      <c r="J350" s="67"/>
      <c r="L350" s="27"/>
    </row>
    <row r="351" spans="1:12" ht="24.6" customHeight="1">
      <c r="A351" s="47">
        <v>345</v>
      </c>
      <c r="B351" s="47" t="s">
        <v>489</v>
      </c>
      <c r="C351" s="44" t="s">
        <v>2250</v>
      </c>
      <c r="D351" s="51" t="s">
        <v>431</v>
      </c>
      <c r="E351" s="48" t="s">
        <v>104</v>
      </c>
      <c r="F351" s="48" t="s">
        <v>1309</v>
      </c>
      <c r="G351" s="48">
        <v>7.5</v>
      </c>
      <c r="H351" s="48"/>
      <c r="I351" s="50">
        <v>7.1</v>
      </c>
      <c r="J351" s="67" t="s">
        <v>2149</v>
      </c>
      <c r="L351" s="27"/>
    </row>
    <row r="352" spans="1:12" ht="24.6" customHeight="1">
      <c r="A352" s="47">
        <v>346</v>
      </c>
      <c r="B352" s="47" t="s">
        <v>490</v>
      </c>
      <c r="C352" s="44" t="s">
        <v>2250</v>
      </c>
      <c r="D352" s="51" t="s">
        <v>446</v>
      </c>
      <c r="E352" s="48" t="s">
        <v>104</v>
      </c>
      <c r="F352" s="48" t="s">
        <v>1310</v>
      </c>
      <c r="G352" s="48">
        <v>7</v>
      </c>
      <c r="H352" s="48"/>
      <c r="I352" s="50">
        <v>4</v>
      </c>
      <c r="J352" s="67"/>
      <c r="L352" s="27"/>
    </row>
    <row r="353" spans="1:12" ht="24.6" customHeight="1">
      <c r="A353" s="47">
        <v>347</v>
      </c>
      <c r="B353" s="47" t="s">
        <v>491</v>
      </c>
      <c r="C353" s="44" t="s">
        <v>2250</v>
      </c>
      <c r="D353" s="51" t="s">
        <v>446</v>
      </c>
      <c r="E353" s="48" t="s">
        <v>104</v>
      </c>
      <c r="F353" s="48" t="s">
        <v>1311</v>
      </c>
      <c r="G353" s="48">
        <v>7</v>
      </c>
      <c r="H353" s="48"/>
      <c r="I353" s="50">
        <v>4</v>
      </c>
      <c r="J353" s="67" t="s">
        <v>2149</v>
      </c>
      <c r="L353" s="27"/>
    </row>
    <row r="354" spans="1:12" ht="24.6" customHeight="1">
      <c r="A354" s="47">
        <v>348</v>
      </c>
      <c r="B354" s="47" t="s">
        <v>492</v>
      </c>
      <c r="C354" s="44" t="s">
        <v>2250</v>
      </c>
      <c r="D354" s="51" t="s">
        <v>450</v>
      </c>
      <c r="E354" s="48" t="s">
        <v>104</v>
      </c>
      <c r="F354" s="48" t="s">
        <v>1312</v>
      </c>
      <c r="G354" s="48">
        <v>6.7</v>
      </c>
      <c r="H354" s="48"/>
      <c r="I354" s="50">
        <v>7.1</v>
      </c>
      <c r="J354" s="67"/>
      <c r="L354" s="27"/>
    </row>
    <row r="355" spans="1:12" ht="24.6" customHeight="1">
      <c r="A355" s="47">
        <v>349</v>
      </c>
      <c r="B355" s="47" t="s">
        <v>493</v>
      </c>
      <c r="C355" s="44" t="s">
        <v>2250</v>
      </c>
      <c r="D355" s="51" t="s">
        <v>450</v>
      </c>
      <c r="E355" s="48" t="s">
        <v>104</v>
      </c>
      <c r="F355" s="48" t="s">
        <v>1313</v>
      </c>
      <c r="G355" s="48">
        <v>6.7</v>
      </c>
      <c r="H355" s="48"/>
      <c r="I355" s="50">
        <v>7.1</v>
      </c>
      <c r="J355" s="67" t="s">
        <v>2149</v>
      </c>
      <c r="L355" s="27"/>
    </row>
    <row r="356" spans="1:12" ht="24.6" customHeight="1">
      <c r="A356" s="47">
        <v>350</v>
      </c>
      <c r="B356" s="47" t="s">
        <v>494</v>
      </c>
      <c r="C356" s="44" t="s">
        <v>2250</v>
      </c>
      <c r="D356" s="51" t="s">
        <v>450</v>
      </c>
      <c r="E356" s="48" t="s">
        <v>2247</v>
      </c>
      <c r="F356" s="48" t="s">
        <v>2296</v>
      </c>
      <c r="G356" s="48"/>
      <c r="H356" s="48">
        <v>6.6</v>
      </c>
      <c r="I356" s="50">
        <v>22.4</v>
      </c>
      <c r="J356" s="67"/>
      <c r="L356" s="27"/>
    </row>
    <row r="357" spans="1:12" ht="24.6" customHeight="1">
      <c r="A357" s="47">
        <v>351</v>
      </c>
      <c r="B357" s="47" t="s">
        <v>495</v>
      </c>
      <c r="C357" s="44" t="s">
        <v>2250</v>
      </c>
      <c r="D357" s="51" t="s">
        <v>450</v>
      </c>
      <c r="E357" s="48" t="s">
        <v>2247</v>
      </c>
      <c r="F357" s="48" t="s">
        <v>2297</v>
      </c>
      <c r="G357" s="48"/>
      <c r="H357" s="48">
        <v>6.6</v>
      </c>
      <c r="I357" s="50">
        <v>22.4</v>
      </c>
      <c r="J357" s="67" t="s">
        <v>2149</v>
      </c>
      <c r="L357" s="27"/>
    </row>
    <row r="358" spans="1:12" ht="24.6" customHeight="1">
      <c r="A358" s="47">
        <v>352</v>
      </c>
      <c r="B358" s="47" t="s">
        <v>496</v>
      </c>
      <c r="C358" s="44" t="s">
        <v>2250</v>
      </c>
      <c r="D358" s="51" t="s">
        <v>450</v>
      </c>
      <c r="E358" s="48" t="s">
        <v>2247</v>
      </c>
      <c r="F358" s="48" t="s">
        <v>2298</v>
      </c>
      <c r="G358" s="48"/>
      <c r="H358" s="48">
        <v>6.3</v>
      </c>
      <c r="I358" s="50">
        <v>28</v>
      </c>
      <c r="J358" s="67"/>
      <c r="L358" s="27"/>
    </row>
    <row r="359" spans="1:12" ht="24.6" customHeight="1">
      <c r="A359" s="47">
        <v>353</v>
      </c>
      <c r="B359" s="47" t="s">
        <v>497</v>
      </c>
      <c r="C359" s="44" t="s">
        <v>2250</v>
      </c>
      <c r="D359" s="51" t="s">
        <v>450</v>
      </c>
      <c r="E359" s="48" t="s">
        <v>2247</v>
      </c>
      <c r="F359" s="48" t="s">
        <v>2299</v>
      </c>
      <c r="G359" s="48"/>
      <c r="H359" s="48">
        <v>6.3</v>
      </c>
      <c r="I359" s="50">
        <v>28</v>
      </c>
      <c r="J359" s="67" t="s">
        <v>2149</v>
      </c>
      <c r="L359" s="27"/>
    </row>
    <row r="360" spans="1:12" ht="24.6" customHeight="1">
      <c r="A360" s="47">
        <v>354</v>
      </c>
      <c r="B360" s="47" t="s">
        <v>498</v>
      </c>
      <c r="C360" s="44" t="s">
        <v>2250</v>
      </c>
      <c r="D360" s="51" t="s">
        <v>450</v>
      </c>
      <c r="E360" s="48" t="s">
        <v>2247</v>
      </c>
      <c r="F360" s="48" t="s">
        <v>2300</v>
      </c>
      <c r="G360" s="48"/>
      <c r="H360" s="48">
        <v>6.5</v>
      </c>
      <c r="I360" s="50">
        <v>33.5</v>
      </c>
      <c r="J360" s="67"/>
      <c r="L360" s="27"/>
    </row>
    <row r="361" spans="1:12" ht="24.6" customHeight="1">
      <c r="A361" s="47">
        <v>355</v>
      </c>
      <c r="B361" s="47" t="s">
        <v>499</v>
      </c>
      <c r="C361" s="44" t="s">
        <v>2250</v>
      </c>
      <c r="D361" s="51" t="s">
        <v>450</v>
      </c>
      <c r="E361" s="48" t="s">
        <v>2247</v>
      </c>
      <c r="F361" s="48" t="s">
        <v>2301</v>
      </c>
      <c r="G361" s="48"/>
      <c r="H361" s="48">
        <v>6.5</v>
      </c>
      <c r="I361" s="50">
        <v>33.5</v>
      </c>
      <c r="J361" s="67" t="s">
        <v>2149</v>
      </c>
      <c r="L361" s="27"/>
    </row>
    <row r="362" spans="1:12" ht="24.6" customHeight="1">
      <c r="A362" s="47">
        <v>356</v>
      </c>
      <c r="B362" s="47" t="s">
        <v>500</v>
      </c>
      <c r="C362" s="44" t="s">
        <v>501</v>
      </c>
      <c r="D362" s="51" t="s">
        <v>502</v>
      </c>
      <c r="E362" s="48" t="s">
        <v>104</v>
      </c>
      <c r="F362" s="48" t="s">
        <v>1314</v>
      </c>
      <c r="G362" s="49">
        <v>7.8</v>
      </c>
      <c r="H362" s="49"/>
      <c r="I362" s="50">
        <v>3.6</v>
      </c>
      <c r="J362" s="67"/>
      <c r="L362" s="27"/>
    </row>
    <row r="363" spans="1:12" ht="24.6" customHeight="1">
      <c r="A363" s="47">
        <v>357</v>
      </c>
      <c r="B363" s="47" t="s">
        <v>503</v>
      </c>
      <c r="C363" s="44" t="s">
        <v>501</v>
      </c>
      <c r="D363" s="44" t="s">
        <v>502</v>
      </c>
      <c r="E363" s="48" t="s">
        <v>104</v>
      </c>
      <c r="F363" s="48" t="s">
        <v>1315</v>
      </c>
      <c r="G363" s="49">
        <v>7.8</v>
      </c>
      <c r="H363" s="49"/>
      <c r="I363" s="50">
        <v>4</v>
      </c>
      <c r="J363" s="67"/>
      <c r="L363" s="27"/>
    </row>
    <row r="364" spans="1:12" ht="24.6" customHeight="1">
      <c r="A364" s="47">
        <v>358</v>
      </c>
      <c r="B364" s="47" t="s">
        <v>504</v>
      </c>
      <c r="C364" s="44" t="s">
        <v>501</v>
      </c>
      <c r="D364" s="44" t="s">
        <v>502</v>
      </c>
      <c r="E364" s="48" t="s">
        <v>104</v>
      </c>
      <c r="F364" s="48" t="s">
        <v>1316</v>
      </c>
      <c r="G364" s="49">
        <v>7.7</v>
      </c>
      <c r="H364" s="49"/>
      <c r="I364" s="50">
        <v>4.5</v>
      </c>
      <c r="J364" s="67"/>
      <c r="L364" s="27"/>
    </row>
    <row r="365" spans="1:12" ht="24.6" customHeight="1">
      <c r="A365" s="47">
        <v>359</v>
      </c>
      <c r="B365" s="47" t="s">
        <v>505</v>
      </c>
      <c r="C365" s="44" t="s">
        <v>501</v>
      </c>
      <c r="D365" s="44" t="s">
        <v>502</v>
      </c>
      <c r="E365" s="48" t="s">
        <v>104</v>
      </c>
      <c r="F365" s="48" t="s">
        <v>1317</v>
      </c>
      <c r="G365" s="49">
        <v>7.5</v>
      </c>
      <c r="H365" s="49"/>
      <c r="I365" s="50">
        <v>5</v>
      </c>
      <c r="J365" s="67"/>
      <c r="L365" s="27"/>
    </row>
    <row r="366" spans="1:12" ht="24.6" customHeight="1">
      <c r="A366" s="47">
        <v>360</v>
      </c>
      <c r="B366" s="47" t="s">
        <v>506</v>
      </c>
      <c r="C366" s="44" t="s">
        <v>501</v>
      </c>
      <c r="D366" s="44" t="s">
        <v>502</v>
      </c>
      <c r="E366" s="48" t="s">
        <v>104</v>
      </c>
      <c r="F366" s="48" t="s">
        <v>1318</v>
      </c>
      <c r="G366" s="49">
        <v>7.4</v>
      </c>
      <c r="H366" s="49"/>
      <c r="I366" s="50">
        <v>5.6</v>
      </c>
      <c r="J366" s="67"/>
      <c r="L366" s="27"/>
    </row>
    <row r="367" spans="1:12" ht="24.6" customHeight="1">
      <c r="A367" s="47">
        <v>361</v>
      </c>
      <c r="B367" s="47" t="s">
        <v>507</v>
      </c>
      <c r="C367" s="44" t="s">
        <v>501</v>
      </c>
      <c r="D367" s="51" t="s">
        <v>502</v>
      </c>
      <c r="E367" s="48" t="s">
        <v>104</v>
      </c>
      <c r="F367" s="48" t="s">
        <v>1319</v>
      </c>
      <c r="G367" s="52">
        <v>7.3</v>
      </c>
      <c r="H367" s="52"/>
      <c r="I367" s="50">
        <v>7.1</v>
      </c>
      <c r="J367" s="67"/>
      <c r="L367" s="27"/>
    </row>
    <row r="368" spans="1:12" ht="24.6" customHeight="1">
      <c r="A368" s="47">
        <v>362</v>
      </c>
      <c r="B368" s="47" t="s">
        <v>508</v>
      </c>
      <c r="C368" s="44" t="s">
        <v>501</v>
      </c>
      <c r="D368" s="51" t="s">
        <v>502</v>
      </c>
      <c r="E368" s="48" t="s">
        <v>104</v>
      </c>
      <c r="F368" s="48" t="s">
        <v>1320</v>
      </c>
      <c r="G368" s="49">
        <v>7.8</v>
      </c>
      <c r="H368" s="49"/>
      <c r="I368" s="50">
        <v>3.6</v>
      </c>
      <c r="J368" s="67"/>
      <c r="L368" s="27"/>
    </row>
    <row r="369" spans="1:12" ht="24.6" customHeight="1">
      <c r="A369" s="47">
        <v>363</v>
      </c>
      <c r="B369" s="47" t="s">
        <v>509</v>
      </c>
      <c r="C369" s="44" t="s">
        <v>501</v>
      </c>
      <c r="D369" s="51" t="s">
        <v>502</v>
      </c>
      <c r="E369" s="48" t="s">
        <v>104</v>
      </c>
      <c r="F369" s="48" t="s">
        <v>1321</v>
      </c>
      <c r="G369" s="49">
        <v>7.8</v>
      </c>
      <c r="H369" s="49"/>
      <c r="I369" s="50">
        <v>4</v>
      </c>
      <c r="J369" s="67"/>
      <c r="L369" s="27"/>
    </row>
    <row r="370" spans="1:12" ht="24.6" customHeight="1">
      <c r="A370" s="47">
        <v>364</v>
      </c>
      <c r="B370" s="47" t="s">
        <v>510</v>
      </c>
      <c r="C370" s="44" t="s">
        <v>501</v>
      </c>
      <c r="D370" s="51" t="s">
        <v>502</v>
      </c>
      <c r="E370" s="48" t="s">
        <v>104</v>
      </c>
      <c r="F370" s="48" t="s">
        <v>1322</v>
      </c>
      <c r="G370" s="49">
        <v>7.7</v>
      </c>
      <c r="H370" s="49"/>
      <c r="I370" s="50">
        <v>4.5</v>
      </c>
      <c r="J370" s="67"/>
      <c r="L370" s="27"/>
    </row>
    <row r="371" spans="1:12" ht="24.6" customHeight="1">
      <c r="A371" s="47">
        <v>365</v>
      </c>
      <c r="B371" s="47" t="s">
        <v>511</v>
      </c>
      <c r="C371" s="44" t="s">
        <v>501</v>
      </c>
      <c r="D371" s="51" t="s">
        <v>502</v>
      </c>
      <c r="E371" s="48" t="s">
        <v>104</v>
      </c>
      <c r="F371" s="48" t="s">
        <v>1323</v>
      </c>
      <c r="G371" s="49">
        <v>7.5</v>
      </c>
      <c r="H371" s="49"/>
      <c r="I371" s="50">
        <v>5</v>
      </c>
      <c r="J371" s="67"/>
      <c r="L371" s="27"/>
    </row>
    <row r="372" spans="1:12" ht="24.6" customHeight="1">
      <c r="A372" s="47">
        <v>366</v>
      </c>
      <c r="B372" s="47" t="s">
        <v>512</v>
      </c>
      <c r="C372" s="44" t="s">
        <v>501</v>
      </c>
      <c r="D372" s="51" t="s">
        <v>502</v>
      </c>
      <c r="E372" s="48" t="s">
        <v>104</v>
      </c>
      <c r="F372" s="48" t="s">
        <v>1324</v>
      </c>
      <c r="G372" s="49">
        <v>7.4</v>
      </c>
      <c r="H372" s="49"/>
      <c r="I372" s="50">
        <v>5.6</v>
      </c>
      <c r="J372" s="67"/>
      <c r="L372" s="27"/>
    </row>
    <row r="373" spans="1:12" ht="24.6" customHeight="1">
      <c r="A373" s="47">
        <v>367</v>
      </c>
      <c r="B373" s="47" t="s">
        <v>513</v>
      </c>
      <c r="C373" s="44" t="s">
        <v>501</v>
      </c>
      <c r="D373" s="51" t="s">
        <v>502</v>
      </c>
      <c r="E373" s="48" t="s">
        <v>104</v>
      </c>
      <c r="F373" s="48" t="s">
        <v>1325</v>
      </c>
      <c r="G373" s="49">
        <v>7.3</v>
      </c>
      <c r="H373" s="49"/>
      <c r="I373" s="50">
        <v>7.1</v>
      </c>
      <c r="J373" s="67"/>
      <c r="L373" s="27"/>
    </row>
    <row r="374" spans="1:12" ht="24.6" customHeight="1">
      <c r="A374" s="47">
        <v>368</v>
      </c>
      <c r="B374" s="47" t="s">
        <v>514</v>
      </c>
      <c r="C374" s="44" t="s">
        <v>501</v>
      </c>
      <c r="D374" s="51" t="s">
        <v>502</v>
      </c>
      <c r="E374" s="48" t="s">
        <v>104</v>
      </c>
      <c r="F374" s="48" t="s">
        <v>1326</v>
      </c>
      <c r="G374" s="49">
        <v>7.4</v>
      </c>
      <c r="H374" s="49"/>
      <c r="I374" s="50">
        <v>10</v>
      </c>
      <c r="J374" s="67"/>
      <c r="L374" s="27"/>
    </row>
    <row r="375" spans="1:12" ht="24.6" customHeight="1">
      <c r="A375" s="47">
        <v>369</v>
      </c>
      <c r="B375" s="47" t="s">
        <v>515</v>
      </c>
      <c r="C375" s="44" t="s">
        <v>501</v>
      </c>
      <c r="D375" s="51" t="s">
        <v>502</v>
      </c>
      <c r="E375" s="48" t="s">
        <v>104</v>
      </c>
      <c r="F375" s="48" t="s">
        <v>1327</v>
      </c>
      <c r="G375" s="49">
        <v>7</v>
      </c>
      <c r="H375" s="49"/>
      <c r="I375" s="50">
        <v>12.5</v>
      </c>
      <c r="J375" s="67"/>
      <c r="L375" s="27"/>
    </row>
    <row r="376" spans="1:12" ht="24.6" customHeight="1">
      <c r="A376" s="47">
        <v>370</v>
      </c>
      <c r="B376" s="47" t="s">
        <v>516</v>
      </c>
      <c r="C376" s="44" t="s">
        <v>501</v>
      </c>
      <c r="D376" s="51" t="s">
        <v>502</v>
      </c>
      <c r="E376" s="48" t="s">
        <v>104</v>
      </c>
      <c r="F376" s="48" t="s">
        <v>1328</v>
      </c>
      <c r="G376" s="49">
        <v>6.8</v>
      </c>
      <c r="H376" s="49"/>
      <c r="I376" s="50">
        <v>14</v>
      </c>
      <c r="J376" s="67"/>
      <c r="L376" s="27"/>
    </row>
    <row r="377" spans="1:12" ht="24.6" customHeight="1">
      <c r="A377" s="47">
        <v>371</v>
      </c>
      <c r="B377" s="47" t="s">
        <v>517</v>
      </c>
      <c r="C377" s="44" t="s">
        <v>501</v>
      </c>
      <c r="D377" s="44" t="s">
        <v>502</v>
      </c>
      <c r="E377" s="48" t="s">
        <v>104</v>
      </c>
      <c r="F377" s="48" t="s">
        <v>1329</v>
      </c>
      <c r="G377" s="49">
        <v>6.5</v>
      </c>
      <c r="H377" s="49"/>
      <c r="I377" s="50">
        <v>20</v>
      </c>
      <c r="J377" s="67"/>
      <c r="L377" s="27"/>
    </row>
    <row r="378" spans="1:12" ht="24.6" customHeight="1">
      <c r="A378" s="47">
        <v>372</v>
      </c>
      <c r="B378" s="47" t="s">
        <v>518</v>
      </c>
      <c r="C378" s="44" t="s">
        <v>501</v>
      </c>
      <c r="D378" s="44" t="s">
        <v>502</v>
      </c>
      <c r="E378" s="48" t="s">
        <v>104</v>
      </c>
      <c r="F378" s="48" t="s">
        <v>1330</v>
      </c>
      <c r="G378" s="49">
        <v>6.1</v>
      </c>
      <c r="H378" s="49"/>
      <c r="I378" s="50">
        <v>25</v>
      </c>
      <c r="J378" s="67"/>
      <c r="L378" s="27"/>
    </row>
    <row r="379" spans="1:12" ht="24.6" customHeight="1">
      <c r="A379" s="47">
        <v>373</v>
      </c>
      <c r="B379" s="47" t="s">
        <v>519</v>
      </c>
      <c r="C379" s="44" t="s">
        <v>501</v>
      </c>
      <c r="D379" s="44" t="s">
        <v>520</v>
      </c>
      <c r="E379" s="48" t="s">
        <v>104</v>
      </c>
      <c r="F379" s="48" t="s">
        <v>1331</v>
      </c>
      <c r="G379" s="49">
        <v>7</v>
      </c>
      <c r="H379" s="49"/>
      <c r="I379" s="50">
        <v>3.6</v>
      </c>
      <c r="J379" s="67"/>
      <c r="L379" s="27"/>
    </row>
    <row r="380" spans="1:12" ht="24.6" customHeight="1">
      <c r="A380" s="47">
        <v>374</v>
      </c>
      <c r="B380" s="47" t="s">
        <v>521</v>
      </c>
      <c r="C380" s="44" t="s">
        <v>501</v>
      </c>
      <c r="D380" s="51" t="s">
        <v>520</v>
      </c>
      <c r="E380" s="48" t="s">
        <v>104</v>
      </c>
      <c r="F380" s="48" t="s">
        <v>1332</v>
      </c>
      <c r="G380" s="49">
        <v>7</v>
      </c>
      <c r="H380" s="49"/>
      <c r="I380" s="50">
        <v>4</v>
      </c>
      <c r="J380" s="67"/>
      <c r="L380" s="27"/>
    </row>
    <row r="381" spans="1:12" ht="24.6" customHeight="1">
      <c r="A381" s="47">
        <v>375</v>
      </c>
      <c r="B381" s="47" t="s">
        <v>522</v>
      </c>
      <c r="C381" s="44" t="s">
        <v>501</v>
      </c>
      <c r="D381" s="51" t="s">
        <v>520</v>
      </c>
      <c r="E381" s="48" t="s">
        <v>104</v>
      </c>
      <c r="F381" s="48" t="s">
        <v>1333</v>
      </c>
      <c r="G381" s="49">
        <v>7</v>
      </c>
      <c r="H381" s="49"/>
      <c r="I381" s="50">
        <v>3.6</v>
      </c>
      <c r="J381" s="67"/>
      <c r="L381" s="27"/>
    </row>
    <row r="382" spans="1:12" ht="24.6" customHeight="1">
      <c r="A382" s="47">
        <v>376</v>
      </c>
      <c r="B382" s="47" t="s">
        <v>523</v>
      </c>
      <c r="C382" s="44" t="s">
        <v>501</v>
      </c>
      <c r="D382" s="51" t="s">
        <v>520</v>
      </c>
      <c r="E382" s="48" t="s">
        <v>104</v>
      </c>
      <c r="F382" s="48" t="s">
        <v>1334</v>
      </c>
      <c r="G382" s="49">
        <v>7</v>
      </c>
      <c r="H382" s="49"/>
      <c r="I382" s="50">
        <v>4</v>
      </c>
      <c r="J382" s="67"/>
      <c r="L382" s="27"/>
    </row>
    <row r="383" spans="1:12" ht="24.6" customHeight="1">
      <c r="A383" s="47">
        <v>377</v>
      </c>
      <c r="B383" s="47" t="s">
        <v>524</v>
      </c>
      <c r="C383" s="44" t="s">
        <v>501</v>
      </c>
      <c r="D383" s="51" t="s">
        <v>520</v>
      </c>
      <c r="E383" s="48" t="s">
        <v>104</v>
      </c>
      <c r="F383" s="48" t="s">
        <v>1335</v>
      </c>
      <c r="G383" s="49">
        <v>6.1</v>
      </c>
      <c r="H383" s="49"/>
      <c r="I383" s="50">
        <v>12.5</v>
      </c>
      <c r="J383" s="67"/>
      <c r="L383" s="27"/>
    </row>
    <row r="384" spans="1:12" ht="24.6" customHeight="1">
      <c r="A384" s="47">
        <v>378</v>
      </c>
      <c r="B384" s="47" t="s">
        <v>525</v>
      </c>
      <c r="C384" s="44" t="s">
        <v>501</v>
      </c>
      <c r="D384" s="51" t="s">
        <v>526</v>
      </c>
      <c r="E384" s="48" t="s">
        <v>201</v>
      </c>
      <c r="F384" s="48" t="s">
        <v>1336</v>
      </c>
      <c r="G384" s="49"/>
      <c r="H384" s="49">
        <v>6.1</v>
      </c>
      <c r="I384" s="50">
        <v>16</v>
      </c>
      <c r="J384" s="67"/>
      <c r="L384" s="27"/>
    </row>
    <row r="385" spans="1:12" ht="24.6" customHeight="1">
      <c r="A385" s="47">
        <v>379</v>
      </c>
      <c r="B385" s="47" t="s">
        <v>527</v>
      </c>
      <c r="C385" s="44" t="s">
        <v>501</v>
      </c>
      <c r="D385" s="51" t="s">
        <v>526</v>
      </c>
      <c r="E385" s="48" t="s">
        <v>201</v>
      </c>
      <c r="F385" s="48" t="s">
        <v>1337</v>
      </c>
      <c r="G385" s="49"/>
      <c r="H385" s="49">
        <v>6.6</v>
      </c>
      <c r="I385" s="50">
        <v>22.4</v>
      </c>
      <c r="J385" s="67"/>
      <c r="L385" s="27"/>
    </row>
    <row r="386" spans="1:12" ht="24.6" customHeight="1">
      <c r="A386" s="47">
        <v>380</v>
      </c>
      <c r="B386" s="47" t="s">
        <v>528</v>
      </c>
      <c r="C386" s="44" t="s">
        <v>501</v>
      </c>
      <c r="D386" s="51" t="s">
        <v>526</v>
      </c>
      <c r="E386" s="48" t="s">
        <v>201</v>
      </c>
      <c r="F386" s="48" t="s">
        <v>1338</v>
      </c>
      <c r="G386" s="49"/>
      <c r="H386" s="49">
        <v>6.4</v>
      </c>
      <c r="I386" s="50">
        <v>28</v>
      </c>
      <c r="J386" s="67"/>
      <c r="L386" s="27"/>
    </row>
    <row r="387" spans="1:12" ht="24.6" customHeight="1">
      <c r="A387" s="47">
        <v>381</v>
      </c>
      <c r="B387" s="47" t="s">
        <v>529</v>
      </c>
      <c r="C387" s="44" t="s">
        <v>501</v>
      </c>
      <c r="D387" s="44" t="s">
        <v>526</v>
      </c>
      <c r="E387" s="48" t="s">
        <v>201</v>
      </c>
      <c r="F387" s="48" t="s">
        <v>1339</v>
      </c>
      <c r="G387" s="49"/>
      <c r="H387" s="49">
        <v>6.5</v>
      </c>
      <c r="I387" s="50">
        <v>33.5</v>
      </c>
      <c r="J387" s="67"/>
      <c r="L387" s="27"/>
    </row>
    <row r="388" spans="1:12" ht="24.6" customHeight="1">
      <c r="A388" s="47">
        <v>382</v>
      </c>
      <c r="B388" s="47" t="s">
        <v>530</v>
      </c>
      <c r="C388" s="44" t="s">
        <v>501</v>
      </c>
      <c r="D388" s="44" t="s">
        <v>526</v>
      </c>
      <c r="E388" s="48" t="s">
        <v>201</v>
      </c>
      <c r="F388" s="48" t="s">
        <v>1340</v>
      </c>
      <c r="G388" s="49"/>
      <c r="H388" s="49">
        <v>6.2</v>
      </c>
      <c r="I388" s="50">
        <v>40</v>
      </c>
      <c r="J388" s="67"/>
      <c r="L388" s="27"/>
    </row>
    <row r="389" spans="1:12" ht="24.6" customHeight="1">
      <c r="A389" s="47">
        <v>383</v>
      </c>
      <c r="B389" s="47" t="s">
        <v>531</v>
      </c>
      <c r="C389" s="44" t="s">
        <v>501</v>
      </c>
      <c r="D389" s="51" t="s">
        <v>526</v>
      </c>
      <c r="E389" s="48" t="s">
        <v>201</v>
      </c>
      <c r="F389" s="48" t="s">
        <v>1341</v>
      </c>
      <c r="G389" s="52"/>
      <c r="H389" s="52">
        <v>6.5</v>
      </c>
      <c r="I389" s="50">
        <v>45</v>
      </c>
      <c r="J389" s="67"/>
      <c r="L389" s="27"/>
    </row>
    <row r="390" spans="1:12" ht="24.6" customHeight="1">
      <c r="A390" s="47">
        <v>384</v>
      </c>
      <c r="B390" s="47" t="s">
        <v>532</v>
      </c>
      <c r="C390" s="44" t="s">
        <v>501</v>
      </c>
      <c r="D390" s="51" t="s">
        <v>526</v>
      </c>
      <c r="E390" s="48" t="s">
        <v>201</v>
      </c>
      <c r="F390" s="48" t="s">
        <v>1342</v>
      </c>
      <c r="G390" s="49"/>
      <c r="H390" s="49">
        <v>6.4</v>
      </c>
      <c r="I390" s="50">
        <v>50</v>
      </c>
      <c r="J390" s="67"/>
      <c r="L390" s="27"/>
    </row>
    <row r="391" spans="1:12" ht="24.6" customHeight="1">
      <c r="A391" s="47">
        <v>385</v>
      </c>
      <c r="B391" s="47" t="s">
        <v>533</v>
      </c>
      <c r="C391" s="44" t="s">
        <v>501</v>
      </c>
      <c r="D391" s="51" t="s">
        <v>534</v>
      </c>
      <c r="E391" s="48" t="s">
        <v>201</v>
      </c>
      <c r="F391" s="48" t="s">
        <v>1343</v>
      </c>
      <c r="G391" s="49"/>
      <c r="H391" s="49">
        <v>6.1</v>
      </c>
      <c r="I391" s="50">
        <v>22.4</v>
      </c>
      <c r="J391" s="67"/>
      <c r="L391" s="27"/>
    </row>
    <row r="392" spans="1:12" ht="24.6" customHeight="1">
      <c r="A392" s="47">
        <v>386</v>
      </c>
      <c r="B392" s="47" t="s">
        <v>535</v>
      </c>
      <c r="C392" s="44" t="s">
        <v>501</v>
      </c>
      <c r="D392" s="51" t="s">
        <v>534</v>
      </c>
      <c r="E392" s="48" t="s">
        <v>201</v>
      </c>
      <c r="F392" s="48" t="s">
        <v>1344</v>
      </c>
      <c r="G392" s="49"/>
      <c r="H392" s="49">
        <v>6.2</v>
      </c>
      <c r="I392" s="50">
        <v>33.5</v>
      </c>
      <c r="J392" s="67"/>
      <c r="L392" s="27"/>
    </row>
    <row r="393" spans="1:12" ht="24.6" customHeight="1">
      <c r="A393" s="47">
        <v>387</v>
      </c>
      <c r="B393" s="47" t="s">
        <v>536</v>
      </c>
      <c r="C393" s="44" t="s">
        <v>501</v>
      </c>
      <c r="D393" s="51" t="s">
        <v>537</v>
      </c>
      <c r="E393" s="48" t="s">
        <v>201</v>
      </c>
      <c r="F393" s="48" t="s">
        <v>1345</v>
      </c>
      <c r="G393" s="49"/>
      <c r="H393" s="49">
        <v>6.3</v>
      </c>
      <c r="I393" s="50">
        <v>28</v>
      </c>
      <c r="J393" s="67"/>
      <c r="L393" s="27"/>
    </row>
    <row r="394" spans="1:12" ht="24.6" customHeight="1">
      <c r="A394" s="47">
        <v>388</v>
      </c>
      <c r="B394" s="47" t="s">
        <v>538</v>
      </c>
      <c r="C394" s="44" t="s">
        <v>501</v>
      </c>
      <c r="D394" s="51" t="s">
        <v>537</v>
      </c>
      <c r="E394" s="48" t="s">
        <v>201</v>
      </c>
      <c r="F394" s="48" t="s">
        <v>1346</v>
      </c>
      <c r="G394" s="49"/>
      <c r="H394" s="49">
        <v>6.4</v>
      </c>
      <c r="I394" s="50">
        <v>33.5</v>
      </c>
      <c r="J394" s="67"/>
      <c r="L394" s="27"/>
    </row>
    <row r="395" spans="1:12" ht="24.6" customHeight="1">
      <c r="A395" s="47">
        <v>389</v>
      </c>
      <c r="B395" s="47" t="s">
        <v>539</v>
      </c>
      <c r="C395" s="44" t="s">
        <v>501</v>
      </c>
      <c r="D395" s="51" t="s">
        <v>537</v>
      </c>
      <c r="E395" s="48" t="s">
        <v>201</v>
      </c>
      <c r="F395" s="48" t="s">
        <v>1347</v>
      </c>
      <c r="G395" s="49"/>
      <c r="H395" s="49">
        <v>6.1</v>
      </c>
      <c r="I395" s="50">
        <v>40</v>
      </c>
      <c r="J395" s="67"/>
      <c r="L395" s="27"/>
    </row>
    <row r="396" spans="1:12" ht="24.6" customHeight="1">
      <c r="A396" s="47">
        <v>390</v>
      </c>
      <c r="B396" s="47" t="s">
        <v>540</v>
      </c>
      <c r="C396" s="44" t="s">
        <v>501</v>
      </c>
      <c r="D396" s="51" t="s">
        <v>537</v>
      </c>
      <c r="E396" s="48" t="s">
        <v>201</v>
      </c>
      <c r="F396" s="48" t="s">
        <v>1348</v>
      </c>
      <c r="G396" s="49"/>
      <c r="H396" s="49">
        <v>6.4</v>
      </c>
      <c r="I396" s="50">
        <v>45</v>
      </c>
      <c r="J396" s="67"/>
      <c r="L396" s="27"/>
    </row>
    <row r="397" spans="1:12" ht="24.6" customHeight="1">
      <c r="A397" s="47">
        <v>391</v>
      </c>
      <c r="B397" s="47" t="s">
        <v>541</v>
      </c>
      <c r="C397" s="44" t="s">
        <v>501</v>
      </c>
      <c r="D397" s="51" t="s">
        <v>537</v>
      </c>
      <c r="E397" s="48" t="s">
        <v>201</v>
      </c>
      <c r="F397" s="48" t="s">
        <v>1349</v>
      </c>
      <c r="G397" s="49"/>
      <c r="H397" s="49">
        <v>6.3</v>
      </c>
      <c r="I397" s="50">
        <v>50</v>
      </c>
      <c r="J397" s="67"/>
      <c r="L397" s="27"/>
    </row>
    <row r="398" spans="1:12" ht="24.6" customHeight="1">
      <c r="A398" s="47">
        <v>392</v>
      </c>
      <c r="B398" s="47" t="s">
        <v>542</v>
      </c>
      <c r="C398" s="44" t="s">
        <v>501</v>
      </c>
      <c r="D398" s="51" t="s">
        <v>543</v>
      </c>
      <c r="E398" s="48" t="s">
        <v>201</v>
      </c>
      <c r="F398" s="48" t="s">
        <v>1350</v>
      </c>
      <c r="G398" s="49"/>
      <c r="H398" s="49">
        <v>6.3</v>
      </c>
      <c r="I398" s="50">
        <v>16</v>
      </c>
      <c r="J398" s="67"/>
      <c r="L398" s="27"/>
    </row>
    <row r="399" spans="1:12" ht="24.6" customHeight="1">
      <c r="A399" s="47">
        <v>393</v>
      </c>
      <c r="B399" s="47" t="s">
        <v>544</v>
      </c>
      <c r="C399" s="44" t="s">
        <v>501</v>
      </c>
      <c r="D399" s="44" t="s">
        <v>543</v>
      </c>
      <c r="E399" s="48" t="s">
        <v>201</v>
      </c>
      <c r="F399" s="48" t="s">
        <v>1351</v>
      </c>
      <c r="G399" s="49"/>
      <c r="H399" s="49">
        <v>6.6</v>
      </c>
      <c r="I399" s="50">
        <v>22.4</v>
      </c>
      <c r="J399" s="67"/>
      <c r="L399" s="27"/>
    </row>
    <row r="400" spans="1:12" ht="24.6" customHeight="1">
      <c r="A400" s="47">
        <v>394</v>
      </c>
      <c r="B400" s="47" t="s">
        <v>545</v>
      </c>
      <c r="C400" s="44" t="s">
        <v>501</v>
      </c>
      <c r="D400" s="44" t="s">
        <v>543</v>
      </c>
      <c r="E400" s="48" t="s">
        <v>201</v>
      </c>
      <c r="F400" s="48" t="s">
        <v>1352</v>
      </c>
      <c r="G400" s="49"/>
      <c r="H400" s="49">
        <v>6.4</v>
      </c>
      <c r="I400" s="50">
        <v>28</v>
      </c>
      <c r="J400" s="67"/>
      <c r="L400" s="27"/>
    </row>
    <row r="401" spans="1:12" ht="24.6" customHeight="1">
      <c r="A401" s="47">
        <v>395</v>
      </c>
      <c r="B401" s="47" t="s">
        <v>546</v>
      </c>
      <c r="C401" s="44" t="s">
        <v>501</v>
      </c>
      <c r="D401" s="44" t="s">
        <v>543</v>
      </c>
      <c r="E401" s="48" t="s">
        <v>201</v>
      </c>
      <c r="F401" s="48" t="s">
        <v>1353</v>
      </c>
      <c r="G401" s="49"/>
      <c r="H401" s="49">
        <v>6.5</v>
      </c>
      <c r="I401" s="50">
        <v>33.5</v>
      </c>
      <c r="J401" s="67"/>
      <c r="L401" s="27"/>
    </row>
    <row r="402" spans="1:12" ht="24.6" customHeight="1">
      <c r="A402" s="47">
        <v>396</v>
      </c>
      <c r="B402" s="47" t="s">
        <v>547</v>
      </c>
      <c r="C402" s="44" t="s">
        <v>501</v>
      </c>
      <c r="D402" s="51" t="s">
        <v>548</v>
      </c>
      <c r="E402" s="48" t="s">
        <v>201</v>
      </c>
      <c r="F402" s="48" t="s">
        <v>1354</v>
      </c>
      <c r="G402" s="49"/>
      <c r="H402" s="49">
        <v>6.3</v>
      </c>
      <c r="I402" s="50">
        <v>22.4</v>
      </c>
      <c r="J402" s="67"/>
      <c r="L402" s="27"/>
    </row>
    <row r="403" spans="1:12" ht="24.6" customHeight="1">
      <c r="A403" s="47">
        <v>397</v>
      </c>
      <c r="B403" s="47" t="s">
        <v>549</v>
      </c>
      <c r="C403" s="44" t="s">
        <v>501</v>
      </c>
      <c r="D403" s="51" t="s">
        <v>548</v>
      </c>
      <c r="E403" s="48" t="s">
        <v>201</v>
      </c>
      <c r="F403" s="48" t="s">
        <v>1355</v>
      </c>
      <c r="G403" s="49"/>
      <c r="H403" s="49">
        <v>6.3</v>
      </c>
      <c r="I403" s="50">
        <v>45</v>
      </c>
      <c r="J403" s="67"/>
      <c r="L403" s="27"/>
    </row>
    <row r="404" spans="1:12" ht="24.6" customHeight="1">
      <c r="A404" s="47">
        <v>398</v>
      </c>
      <c r="B404" s="47" t="s">
        <v>550</v>
      </c>
      <c r="C404" s="44" t="s">
        <v>501</v>
      </c>
      <c r="D404" s="51" t="s">
        <v>502</v>
      </c>
      <c r="E404" s="48" t="s">
        <v>104</v>
      </c>
      <c r="F404" s="48" t="s">
        <v>1356</v>
      </c>
      <c r="G404" s="49">
        <v>7.8</v>
      </c>
      <c r="H404" s="49"/>
      <c r="I404" s="50">
        <v>3.6</v>
      </c>
      <c r="J404" s="67" t="s">
        <v>2151</v>
      </c>
      <c r="L404" s="27"/>
    </row>
    <row r="405" spans="1:12" ht="24.6" customHeight="1">
      <c r="A405" s="47">
        <v>399</v>
      </c>
      <c r="B405" s="47" t="s">
        <v>551</v>
      </c>
      <c r="C405" s="44" t="s">
        <v>501</v>
      </c>
      <c r="D405" s="51" t="s">
        <v>502</v>
      </c>
      <c r="E405" s="48" t="s">
        <v>104</v>
      </c>
      <c r="F405" s="48" t="s">
        <v>1357</v>
      </c>
      <c r="G405" s="49">
        <v>7.8</v>
      </c>
      <c r="H405" s="49"/>
      <c r="I405" s="50">
        <v>4</v>
      </c>
      <c r="J405" s="67" t="s">
        <v>2151</v>
      </c>
      <c r="L405" s="27"/>
    </row>
    <row r="406" spans="1:12" ht="24.6" customHeight="1">
      <c r="A406" s="47">
        <v>400</v>
      </c>
      <c r="B406" s="47" t="s">
        <v>552</v>
      </c>
      <c r="C406" s="44" t="s">
        <v>501</v>
      </c>
      <c r="D406" s="51" t="s">
        <v>502</v>
      </c>
      <c r="E406" s="48" t="s">
        <v>104</v>
      </c>
      <c r="F406" s="48" t="s">
        <v>1358</v>
      </c>
      <c r="G406" s="49">
        <v>7.7</v>
      </c>
      <c r="H406" s="49"/>
      <c r="I406" s="50">
        <v>4.5</v>
      </c>
      <c r="J406" s="67" t="s">
        <v>2151</v>
      </c>
      <c r="L406" s="27"/>
    </row>
    <row r="407" spans="1:12" ht="24.6" customHeight="1">
      <c r="A407" s="47">
        <v>401</v>
      </c>
      <c r="B407" s="47" t="s">
        <v>553</v>
      </c>
      <c r="C407" s="44" t="s">
        <v>501</v>
      </c>
      <c r="D407" s="51" t="s">
        <v>502</v>
      </c>
      <c r="E407" s="48" t="s">
        <v>104</v>
      </c>
      <c r="F407" s="48" t="s">
        <v>1359</v>
      </c>
      <c r="G407" s="49">
        <v>7.5</v>
      </c>
      <c r="H407" s="49"/>
      <c r="I407" s="50">
        <v>5</v>
      </c>
      <c r="J407" s="67" t="s">
        <v>2151</v>
      </c>
      <c r="L407" s="27"/>
    </row>
    <row r="408" spans="1:12" ht="24.6" customHeight="1">
      <c r="A408" s="47">
        <v>402</v>
      </c>
      <c r="B408" s="47" t="s">
        <v>554</v>
      </c>
      <c r="C408" s="44" t="s">
        <v>501</v>
      </c>
      <c r="D408" s="51" t="s">
        <v>502</v>
      </c>
      <c r="E408" s="48" t="s">
        <v>104</v>
      </c>
      <c r="F408" s="48" t="s">
        <v>1360</v>
      </c>
      <c r="G408" s="49">
        <v>7.4</v>
      </c>
      <c r="H408" s="49"/>
      <c r="I408" s="50">
        <v>5.6</v>
      </c>
      <c r="J408" s="67" t="s">
        <v>2151</v>
      </c>
      <c r="L408" s="27"/>
    </row>
    <row r="409" spans="1:12" ht="24.6" customHeight="1">
      <c r="A409" s="47">
        <v>403</v>
      </c>
      <c r="B409" s="47" t="s">
        <v>555</v>
      </c>
      <c r="C409" s="44" t="s">
        <v>501</v>
      </c>
      <c r="D409" s="44" t="s">
        <v>502</v>
      </c>
      <c r="E409" s="48" t="s">
        <v>104</v>
      </c>
      <c r="F409" s="48" t="s">
        <v>1361</v>
      </c>
      <c r="G409" s="49">
        <v>7.3</v>
      </c>
      <c r="H409" s="49"/>
      <c r="I409" s="50">
        <v>7.1</v>
      </c>
      <c r="J409" s="67" t="s">
        <v>2151</v>
      </c>
      <c r="L409" s="27"/>
    </row>
    <row r="410" spans="1:12" ht="24.6" customHeight="1">
      <c r="A410" s="47">
        <v>404</v>
      </c>
      <c r="B410" s="47" t="s">
        <v>556</v>
      </c>
      <c r="C410" s="44" t="s">
        <v>501</v>
      </c>
      <c r="D410" s="44" t="s">
        <v>502</v>
      </c>
      <c r="E410" s="48" t="s">
        <v>104</v>
      </c>
      <c r="F410" s="48" t="s">
        <v>1362</v>
      </c>
      <c r="G410" s="49">
        <v>7.8</v>
      </c>
      <c r="H410" s="49"/>
      <c r="I410" s="50">
        <v>3.6</v>
      </c>
      <c r="J410" s="67" t="s">
        <v>2151</v>
      </c>
      <c r="L410" s="27"/>
    </row>
    <row r="411" spans="1:12" ht="24.6" customHeight="1">
      <c r="A411" s="47">
        <v>405</v>
      </c>
      <c r="B411" s="47" t="s">
        <v>557</v>
      </c>
      <c r="C411" s="61" t="s">
        <v>501</v>
      </c>
      <c r="D411" s="51" t="s">
        <v>502</v>
      </c>
      <c r="E411" s="62" t="s">
        <v>104</v>
      </c>
      <c r="F411" s="62" t="s">
        <v>1363</v>
      </c>
      <c r="G411" s="62">
        <v>7.8</v>
      </c>
      <c r="H411" s="62"/>
      <c r="I411" s="63">
        <v>4</v>
      </c>
      <c r="J411" s="67" t="s">
        <v>2151</v>
      </c>
      <c r="L411" s="27"/>
    </row>
    <row r="412" spans="1:12" ht="24.6" customHeight="1">
      <c r="A412" s="47">
        <v>406</v>
      </c>
      <c r="B412" s="47" t="s">
        <v>558</v>
      </c>
      <c r="C412" s="61" t="s">
        <v>501</v>
      </c>
      <c r="D412" s="51" t="s">
        <v>502</v>
      </c>
      <c r="E412" s="62" t="s">
        <v>104</v>
      </c>
      <c r="F412" s="62" t="s">
        <v>1364</v>
      </c>
      <c r="G412" s="62">
        <v>7.7</v>
      </c>
      <c r="H412" s="62"/>
      <c r="I412" s="63">
        <v>4.5</v>
      </c>
      <c r="J412" s="67" t="s">
        <v>2151</v>
      </c>
      <c r="L412" s="27"/>
    </row>
    <row r="413" spans="1:12" ht="24.6" customHeight="1">
      <c r="A413" s="47">
        <v>407</v>
      </c>
      <c r="B413" s="47" t="s">
        <v>559</v>
      </c>
      <c r="C413" s="61" t="s">
        <v>501</v>
      </c>
      <c r="D413" s="51" t="s">
        <v>502</v>
      </c>
      <c r="E413" s="62" t="s">
        <v>104</v>
      </c>
      <c r="F413" s="62" t="s">
        <v>1365</v>
      </c>
      <c r="G413" s="62">
        <v>7.5</v>
      </c>
      <c r="H413" s="62"/>
      <c r="I413" s="63">
        <v>5</v>
      </c>
      <c r="J413" s="67" t="s">
        <v>2151</v>
      </c>
      <c r="L413" s="27"/>
    </row>
    <row r="414" spans="1:12" ht="24.6" customHeight="1">
      <c r="A414" s="47">
        <v>408</v>
      </c>
      <c r="B414" s="47" t="s">
        <v>560</v>
      </c>
      <c r="C414" s="61" t="s">
        <v>501</v>
      </c>
      <c r="D414" s="51" t="s">
        <v>502</v>
      </c>
      <c r="E414" s="62" t="s">
        <v>104</v>
      </c>
      <c r="F414" s="62" t="s">
        <v>1366</v>
      </c>
      <c r="G414" s="62">
        <v>7.4</v>
      </c>
      <c r="H414" s="62"/>
      <c r="I414" s="63">
        <v>5.6</v>
      </c>
      <c r="J414" s="67" t="s">
        <v>2151</v>
      </c>
      <c r="L414" s="27"/>
    </row>
    <row r="415" spans="1:12" ht="24.6" customHeight="1">
      <c r="A415" s="47">
        <v>409</v>
      </c>
      <c r="B415" s="47" t="s">
        <v>561</v>
      </c>
      <c r="C415" s="61" t="s">
        <v>501</v>
      </c>
      <c r="D415" s="51" t="s">
        <v>502</v>
      </c>
      <c r="E415" s="62" t="s">
        <v>104</v>
      </c>
      <c r="F415" s="62" t="s">
        <v>1367</v>
      </c>
      <c r="G415" s="62">
        <v>7.3</v>
      </c>
      <c r="H415" s="62"/>
      <c r="I415" s="63">
        <v>7.1</v>
      </c>
      <c r="J415" s="67" t="s">
        <v>2151</v>
      </c>
      <c r="L415" s="27"/>
    </row>
    <row r="416" spans="1:12" ht="24.6" customHeight="1">
      <c r="A416" s="47">
        <v>410</v>
      </c>
      <c r="B416" s="47" t="s">
        <v>562</v>
      </c>
      <c r="C416" s="61" t="s">
        <v>501</v>
      </c>
      <c r="D416" s="51" t="s">
        <v>502</v>
      </c>
      <c r="E416" s="62" t="s">
        <v>104</v>
      </c>
      <c r="F416" s="62" t="s">
        <v>1368</v>
      </c>
      <c r="G416" s="62">
        <v>7.4</v>
      </c>
      <c r="H416" s="62"/>
      <c r="I416" s="63">
        <v>10</v>
      </c>
      <c r="J416" s="67" t="s">
        <v>2151</v>
      </c>
      <c r="L416" s="27"/>
    </row>
    <row r="417" spans="1:12" ht="24.6" customHeight="1">
      <c r="A417" s="47">
        <v>411</v>
      </c>
      <c r="B417" s="47" t="s">
        <v>563</v>
      </c>
      <c r="C417" s="61" t="s">
        <v>501</v>
      </c>
      <c r="D417" s="51" t="s">
        <v>502</v>
      </c>
      <c r="E417" s="62" t="s">
        <v>104</v>
      </c>
      <c r="F417" s="62" t="s">
        <v>1369</v>
      </c>
      <c r="G417" s="62">
        <v>7</v>
      </c>
      <c r="H417" s="62"/>
      <c r="I417" s="63">
        <v>12.5</v>
      </c>
      <c r="J417" s="67" t="s">
        <v>2151</v>
      </c>
      <c r="L417" s="27"/>
    </row>
    <row r="418" spans="1:12" ht="24.6" customHeight="1">
      <c r="A418" s="47">
        <v>412</v>
      </c>
      <c r="B418" s="47" t="s">
        <v>564</v>
      </c>
      <c r="C418" s="61" t="s">
        <v>501</v>
      </c>
      <c r="D418" s="51" t="s">
        <v>502</v>
      </c>
      <c r="E418" s="62" t="s">
        <v>104</v>
      </c>
      <c r="F418" s="62" t="s">
        <v>1370</v>
      </c>
      <c r="G418" s="62">
        <v>6.8</v>
      </c>
      <c r="H418" s="62"/>
      <c r="I418" s="63">
        <v>14</v>
      </c>
      <c r="J418" s="67" t="s">
        <v>2151</v>
      </c>
      <c r="L418" s="27"/>
    </row>
    <row r="419" spans="1:12" ht="24.6" customHeight="1">
      <c r="A419" s="47">
        <v>413</v>
      </c>
      <c r="B419" s="47" t="s">
        <v>565</v>
      </c>
      <c r="C419" s="61" t="s">
        <v>501</v>
      </c>
      <c r="D419" s="51" t="s">
        <v>502</v>
      </c>
      <c r="E419" s="62" t="s">
        <v>104</v>
      </c>
      <c r="F419" s="62" t="s">
        <v>1371</v>
      </c>
      <c r="G419" s="62">
        <v>6.5</v>
      </c>
      <c r="H419" s="62"/>
      <c r="I419" s="63">
        <v>20</v>
      </c>
      <c r="J419" s="67" t="s">
        <v>2151</v>
      </c>
      <c r="L419" s="27"/>
    </row>
    <row r="420" spans="1:12" ht="24.6" customHeight="1">
      <c r="A420" s="47">
        <v>414</v>
      </c>
      <c r="B420" s="47" t="s">
        <v>566</v>
      </c>
      <c r="C420" s="61" t="s">
        <v>501</v>
      </c>
      <c r="D420" s="51" t="s">
        <v>502</v>
      </c>
      <c r="E420" s="62" t="s">
        <v>104</v>
      </c>
      <c r="F420" s="62" t="s">
        <v>1372</v>
      </c>
      <c r="G420" s="62">
        <v>6.1</v>
      </c>
      <c r="H420" s="62"/>
      <c r="I420" s="63">
        <v>25</v>
      </c>
      <c r="J420" s="67" t="s">
        <v>2151</v>
      </c>
      <c r="L420" s="27"/>
    </row>
    <row r="421" spans="1:12" ht="24.6" customHeight="1">
      <c r="A421" s="47">
        <v>415</v>
      </c>
      <c r="B421" s="47" t="s">
        <v>567</v>
      </c>
      <c r="C421" s="61" t="s">
        <v>501</v>
      </c>
      <c r="D421" s="51" t="s">
        <v>520</v>
      </c>
      <c r="E421" s="62" t="s">
        <v>104</v>
      </c>
      <c r="F421" s="62" t="s">
        <v>1373</v>
      </c>
      <c r="G421" s="62">
        <v>7</v>
      </c>
      <c r="H421" s="62"/>
      <c r="I421" s="63">
        <v>3.6</v>
      </c>
      <c r="J421" s="67" t="s">
        <v>2151</v>
      </c>
      <c r="L421" s="27"/>
    </row>
    <row r="422" spans="1:12" ht="24.6" customHeight="1">
      <c r="A422" s="47">
        <v>416</v>
      </c>
      <c r="B422" s="47" t="s">
        <v>568</v>
      </c>
      <c r="C422" s="61" t="s">
        <v>501</v>
      </c>
      <c r="D422" s="51" t="s">
        <v>520</v>
      </c>
      <c r="E422" s="62" t="s">
        <v>104</v>
      </c>
      <c r="F422" s="62" t="s">
        <v>1374</v>
      </c>
      <c r="G422" s="62">
        <v>7</v>
      </c>
      <c r="H422" s="62"/>
      <c r="I422" s="63">
        <v>4</v>
      </c>
      <c r="J422" s="67" t="s">
        <v>2151</v>
      </c>
      <c r="L422" s="27"/>
    </row>
    <row r="423" spans="1:12" ht="24.6" customHeight="1">
      <c r="A423" s="47">
        <v>417</v>
      </c>
      <c r="B423" s="47" t="s">
        <v>569</v>
      </c>
      <c r="C423" s="61" t="s">
        <v>501</v>
      </c>
      <c r="D423" s="51" t="s">
        <v>520</v>
      </c>
      <c r="E423" s="62" t="s">
        <v>104</v>
      </c>
      <c r="F423" s="62" t="s">
        <v>1375</v>
      </c>
      <c r="G423" s="62">
        <v>7</v>
      </c>
      <c r="H423" s="62"/>
      <c r="I423" s="63">
        <v>3.6</v>
      </c>
      <c r="J423" s="67" t="s">
        <v>2151</v>
      </c>
      <c r="L423" s="27"/>
    </row>
    <row r="424" spans="1:12" ht="24.6" customHeight="1">
      <c r="A424" s="47">
        <v>418</v>
      </c>
      <c r="B424" s="47" t="s">
        <v>570</v>
      </c>
      <c r="C424" s="61" t="s">
        <v>501</v>
      </c>
      <c r="D424" s="51" t="s">
        <v>520</v>
      </c>
      <c r="E424" s="62" t="s">
        <v>104</v>
      </c>
      <c r="F424" s="62" t="s">
        <v>1376</v>
      </c>
      <c r="G424" s="62">
        <v>7</v>
      </c>
      <c r="H424" s="62"/>
      <c r="I424" s="63">
        <v>4</v>
      </c>
      <c r="J424" s="67" t="s">
        <v>2151</v>
      </c>
      <c r="L424" s="27"/>
    </row>
    <row r="425" spans="1:12" ht="24.6" customHeight="1">
      <c r="A425" s="47">
        <v>419</v>
      </c>
      <c r="B425" s="47" t="s">
        <v>571</v>
      </c>
      <c r="C425" s="61" t="s">
        <v>501</v>
      </c>
      <c r="D425" s="51" t="s">
        <v>520</v>
      </c>
      <c r="E425" s="62" t="s">
        <v>104</v>
      </c>
      <c r="F425" s="62" t="s">
        <v>1377</v>
      </c>
      <c r="G425" s="62">
        <v>6.1</v>
      </c>
      <c r="H425" s="62"/>
      <c r="I425" s="63">
        <v>12.5</v>
      </c>
      <c r="J425" s="67" t="s">
        <v>2151</v>
      </c>
      <c r="L425" s="27"/>
    </row>
    <row r="426" spans="1:12" ht="24.6" customHeight="1">
      <c r="A426" s="47">
        <v>420</v>
      </c>
      <c r="B426" s="47" t="s">
        <v>572</v>
      </c>
      <c r="C426" s="61" t="s">
        <v>501</v>
      </c>
      <c r="D426" s="51" t="s">
        <v>526</v>
      </c>
      <c r="E426" s="62" t="s">
        <v>201</v>
      </c>
      <c r="F426" s="62" t="s">
        <v>1378</v>
      </c>
      <c r="G426" s="62"/>
      <c r="H426" s="62">
        <v>6.1</v>
      </c>
      <c r="I426" s="63">
        <v>16</v>
      </c>
      <c r="J426" s="67" t="s">
        <v>2151</v>
      </c>
      <c r="L426" s="27"/>
    </row>
    <row r="427" spans="1:12" ht="24.6" customHeight="1">
      <c r="A427" s="47">
        <v>421</v>
      </c>
      <c r="B427" s="47" t="s">
        <v>573</v>
      </c>
      <c r="C427" s="61" t="s">
        <v>501</v>
      </c>
      <c r="D427" s="51" t="s">
        <v>526</v>
      </c>
      <c r="E427" s="62" t="s">
        <v>201</v>
      </c>
      <c r="F427" s="62" t="s">
        <v>1379</v>
      </c>
      <c r="G427" s="62"/>
      <c r="H427" s="62">
        <v>6.6</v>
      </c>
      <c r="I427" s="63">
        <v>22.4</v>
      </c>
      <c r="J427" s="67" t="s">
        <v>2151</v>
      </c>
      <c r="L427" s="27"/>
    </row>
    <row r="428" spans="1:12" ht="24.6" customHeight="1">
      <c r="A428" s="47">
        <v>422</v>
      </c>
      <c r="B428" s="47" t="s">
        <v>574</v>
      </c>
      <c r="C428" s="61" t="s">
        <v>501</v>
      </c>
      <c r="D428" s="51" t="s">
        <v>526</v>
      </c>
      <c r="E428" s="62" t="s">
        <v>201</v>
      </c>
      <c r="F428" s="62" t="s">
        <v>1380</v>
      </c>
      <c r="G428" s="62"/>
      <c r="H428" s="62">
        <v>6.4</v>
      </c>
      <c r="I428" s="63">
        <v>28</v>
      </c>
      <c r="J428" s="67" t="s">
        <v>2151</v>
      </c>
      <c r="L428" s="27"/>
    </row>
    <row r="429" spans="1:12" ht="24.6" customHeight="1">
      <c r="A429" s="47">
        <v>423</v>
      </c>
      <c r="B429" s="47" t="s">
        <v>575</v>
      </c>
      <c r="C429" s="61" t="s">
        <v>501</v>
      </c>
      <c r="D429" s="51" t="s">
        <v>526</v>
      </c>
      <c r="E429" s="62" t="s">
        <v>201</v>
      </c>
      <c r="F429" s="62" t="s">
        <v>1381</v>
      </c>
      <c r="G429" s="62"/>
      <c r="H429" s="62">
        <v>6.5</v>
      </c>
      <c r="I429" s="63">
        <v>33.5</v>
      </c>
      <c r="J429" s="67" t="s">
        <v>2151</v>
      </c>
      <c r="L429" s="27"/>
    </row>
    <row r="430" spans="1:12" ht="24.6" customHeight="1">
      <c r="A430" s="47">
        <v>424</v>
      </c>
      <c r="B430" s="47" t="s">
        <v>576</v>
      </c>
      <c r="C430" s="61" t="s">
        <v>501</v>
      </c>
      <c r="D430" s="51" t="s">
        <v>526</v>
      </c>
      <c r="E430" s="62" t="s">
        <v>201</v>
      </c>
      <c r="F430" s="62" t="s">
        <v>1382</v>
      </c>
      <c r="G430" s="62"/>
      <c r="H430" s="62">
        <v>6.2</v>
      </c>
      <c r="I430" s="63">
        <v>40</v>
      </c>
      <c r="J430" s="67" t="s">
        <v>2151</v>
      </c>
      <c r="L430" s="27"/>
    </row>
    <row r="431" spans="1:12" ht="24.6" customHeight="1">
      <c r="A431" s="47">
        <v>425</v>
      </c>
      <c r="B431" s="47" t="s">
        <v>577</v>
      </c>
      <c r="C431" s="61" t="s">
        <v>501</v>
      </c>
      <c r="D431" s="51" t="s">
        <v>526</v>
      </c>
      <c r="E431" s="62" t="s">
        <v>201</v>
      </c>
      <c r="F431" s="62" t="s">
        <v>1383</v>
      </c>
      <c r="G431" s="62"/>
      <c r="H431" s="62">
        <v>6.5</v>
      </c>
      <c r="I431" s="63">
        <v>45</v>
      </c>
      <c r="J431" s="67" t="s">
        <v>2151</v>
      </c>
      <c r="L431" s="27"/>
    </row>
    <row r="432" spans="1:12" ht="24.6" customHeight="1">
      <c r="A432" s="47">
        <v>426</v>
      </c>
      <c r="B432" s="47" t="s">
        <v>578</v>
      </c>
      <c r="C432" s="61" t="s">
        <v>501</v>
      </c>
      <c r="D432" s="51" t="s">
        <v>526</v>
      </c>
      <c r="E432" s="62" t="s">
        <v>201</v>
      </c>
      <c r="F432" s="62" t="s">
        <v>1384</v>
      </c>
      <c r="G432" s="62"/>
      <c r="H432" s="62">
        <v>6.4</v>
      </c>
      <c r="I432" s="63">
        <v>50</v>
      </c>
      <c r="J432" s="67" t="s">
        <v>2151</v>
      </c>
      <c r="L432" s="27"/>
    </row>
    <row r="433" spans="1:12" ht="24.6" customHeight="1">
      <c r="A433" s="47">
        <v>427</v>
      </c>
      <c r="B433" s="47" t="s">
        <v>579</v>
      </c>
      <c r="C433" s="61" t="s">
        <v>501</v>
      </c>
      <c r="D433" s="51" t="s">
        <v>534</v>
      </c>
      <c r="E433" s="62" t="s">
        <v>201</v>
      </c>
      <c r="F433" s="62" t="s">
        <v>1385</v>
      </c>
      <c r="G433" s="62"/>
      <c r="H433" s="62">
        <v>6.1</v>
      </c>
      <c r="I433" s="63">
        <v>22.4</v>
      </c>
      <c r="J433" s="67" t="s">
        <v>2151</v>
      </c>
      <c r="L433" s="27"/>
    </row>
    <row r="434" spans="1:12" ht="24.6" customHeight="1">
      <c r="A434" s="47">
        <v>428</v>
      </c>
      <c r="B434" s="47" t="s">
        <v>580</v>
      </c>
      <c r="C434" s="61" t="s">
        <v>501</v>
      </c>
      <c r="D434" s="51" t="s">
        <v>534</v>
      </c>
      <c r="E434" s="62" t="s">
        <v>201</v>
      </c>
      <c r="F434" s="62" t="s">
        <v>1386</v>
      </c>
      <c r="G434" s="62"/>
      <c r="H434" s="62">
        <v>6.2</v>
      </c>
      <c r="I434" s="63">
        <v>33.5</v>
      </c>
      <c r="J434" s="67" t="s">
        <v>2151</v>
      </c>
      <c r="L434" s="27"/>
    </row>
    <row r="435" spans="1:12" ht="24.6" customHeight="1">
      <c r="A435" s="47">
        <v>429</v>
      </c>
      <c r="B435" s="47" t="s">
        <v>581</v>
      </c>
      <c r="C435" s="61" t="s">
        <v>501</v>
      </c>
      <c r="D435" s="51" t="s">
        <v>537</v>
      </c>
      <c r="E435" s="62" t="s">
        <v>201</v>
      </c>
      <c r="F435" s="62" t="s">
        <v>1387</v>
      </c>
      <c r="G435" s="62"/>
      <c r="H435" s="62">
        <v>6.3</v>
      </c>
      <c r="I435" s="63">
        <v>28</v>
      </c>
      <c r="J435" s="67" t="s">
        <v>2151</v>
      </c>
      <c r="L435" s="27"/>
    </row>
    <row r="436" spans="1:12" ht="24.6" customHeight="1">
      <c r="A436" s="47">
        <v>430</v>
      </c>
      <c r="B436" s="47" t="s">
        <v>582</v>
      </c>
      <c r="C436" s="61" t="s">
        <v>501</v>
      </c>
      <c r="D436" s="51" t="s">
        <v>537</v>
      </c>
      <c r="E436" s="62" t="s">
        <v>201</v>
      </c>
      <c r="F436" s="62" t="s">
        <v>1388</v>
      </c>
      <c r="G436" s="62"/>
      <c r="H436" s="62">
        <v>6.4</v>
      </c>
      <c r="I436" s="63">
        <v>33.5</v>
      </c>
      <c r="J436" s="67" t="s">
        <v>2151</v>
      </c>
      <c r="L436" s="27"/>
    </row>
    <row r="437" spans="1:12" ht="24.6" customHeight="1">
      <c r="A437" s="47">
        <v>431</v>
      </c>
      <c r="B437" s="47" t="s">
        <v>583</v>
      </c>
      <c r="C437" s="61" t="s">
        <v>501</v>
      </c>
      <c r="D437" s="51" t="s">
        <v>537</v>
      </c>
      <c r="E437" s="62" t="s">
        <v>201</v>
      </c>
      <c r="F437" s="62" t="s">
        <v>1389</v>
      </c>
      <c r="G437" s="62"/>
      <c r="H437" s="62">
        <v>6.1</v>
      </c>
      <c r="I437" s="63">
        <v>40</v>
      </c>
      <c r="J437" s="67" t="s">
        <v>2151</v>
      </c>
      <c r="L437" s="27"/>
    </row>
    <row r="438" spans="1:12" ht="24.6" customHeight="1">
      <c r="A438" s="47">
        <v>432</v>
      </c>
      <c r="B438" s="47" t="s">
        <v>584</v>
      </c>
      <c r="C438" s="61" t="s">
        <v>501</v>
      </c>
      <c r="D438" s="51" t="s">
        <v>537</v>
      </c>
      <c r="E438" s="62" t="s">
        <v>201</v>
      </c>
      <c r="F438" s="62" t="s">
        <v>1390</v>
      </c>
      <c r="G438" s="62"/>
      <c r="H438" s="62">
        <v>6.4</v>
      </c>
      <c r="I438" s="63">
        <v>45</v>
      </c>
      <c r="J438" s="67" t="s">
        <v>2151</v>
      </c>
      <c r="L438" s="27"/>
    </row>
    <row r="439" spans="1:12" ht="24.6" customHeight="1">
      <c r="A439" s="47">
        <v>433</v>
      </c>
      <c r="B439" s="47" t="s">
        <v>585</v>
      </c>
      <c r="C439" s="61" t="s">
        <v>501</v>
      </c>
      <c r="D439" s="51" t="s">
        <v>537</v>
      </c>
      <c r="E439" s="62" t="s">
        <v>201</v>
      </c>
      <c r="F439" s="62" t="s">
        <v>1391</v>
      </c>
      <c r="G439" s="62"/>
      <c r="H439" s="62">
        <v>6.3</v>
      </c>
      <c r="I439" s="63">
        <v>50</v>
      </c>
      <c r="J439" s="67" t="s">
        <v>2151</v>
      </c>
      <c r="L439" s="27"/>
    </row>
    <row r="440" spans="1:12" ht="24.6" customHeight="1">
      <c r="A440" s="47">
        <v>434</v>
      </c>
      <c r="B440" s="47" t="s">
        <v>586</v>
      </c>
      <c r="C440" s="61" t="s">
        <v>501</v>
      </c>
      <c r="D440" s="51" t="s">
        <v>543</v>
      </c>
      <c r="E440" s="62" t="s">
        <v>201</v>
      </c>
      <c r="F440" s="62" t="s">
        <v>1392</v>
      </c>
      <c r="G440" s="62"/>
      <c r="H440" s="62">
        <v>6.3</v>
      </c>
      <c r="I440" s="63">
        <v>16</v>
      </c>
      <c r="J440" s="67" t="s">
        <v>2151</v>
      </c>
      <c r="L440" s="27"/>
    </row>
    <row r="441" spans="1:12" ht="24.6" customHeight="1">
      <c r="A441" s="47">
        <v>435</v>
      </c>
      <c r="B441" s="47" t="s">
        <v>587</v>
      </c>
      <c r="C441" s="61" t="s">
        <v>501</v>
      </c>
      <c r="D441" s="51" t="s">
        <v>543</v>
      </c>
      <c r="E441" s="62" t="s">
        <v>201</v>
      </c>
      <c r="F441" s="62" t="s">
        <v>1393</v>
      </c>
      <c r="G441" s="62"/>
      <c r="H441" s="62">
        <v>6.6</v>
      </c>
      <c r="I441" s="63">
        <v>22.4</v>
      </c>
      <c r="J441" s="67" t="s">
        <v>2151</v>
      </c>
      <c r="L441" s="27"/>
    </row>
    <row r="442" spans="1:12" ht="24.6" customHeight="1">
      <c r="A442" s="47">
        <v>436</v>
      </c>
      <c r="B442" s="47" t="s">
        <v>588</v>
      </c>
      <c r="C442" s="61" t="s">
        <v>501</v>
      </c>
      <c r="D442" s="51" t="s">
        <v>543</v>
      </c>
      <c r="E442" s="62" t="s">
        <v>201</v>
      </c>
      <c r="F442" s="62" t="s">
        <v>1394</v>
      </c>
      <c r="G442" s="62"/>
      <c r="H442" s="62">
        <v>6.4</v>
      </c>
      <c r="I442" s="63">
        <v>28</v>
      </c>
      <c r="J442" s="67" t="s">
        <v>2151</v>
      </c>
      <c r="L442" s="27"/>
    </row>
    <row r="443" spans="1:12" ht="24.6" customHeight="1">
      <c r="A443" s="47">
        <v>437</v>
      </c>
      <c r="B443" s="47" t="s">
        <v>589</v>
      </c>
      <c r="C443" s="61" t="s">
        <v>501</v>
      </c>
      <c r="D443" s="51" t="s">
        <v>543</v>
      </c>
      <c r="E443" s="62" t="s">
        <v>201</v>
      </c>
      <c r="F443" s="62" t="s">
        <v>1395</v>
      </c>
      <c r="G443" s="62"/>
      <c r="H443" s="62">
        <v>6.5</v>
      </c>
      <c r="I443" s="63">
        <v>33.5</v>
      </c>
      <c r="J443" s="67" t="s">
        <v>2151</v>
      </c>
      <c r="L443" s="27"/>
    </row>
    <row r="444" spans="1:12" ht="24.6" customHeight="1">
      <c r="A444" s="47">
        <v>438</v>
      </c>
      <c r="B444" s="47" t="s">
        <v>590</v>
      </c>
      <c r="C444" s="61" t="s">
        <v>501</v>
      </c>
      <c r="D444" s="51" t="s">
        <v>548</v>
      </c>
      <c r="E444" s="62" t="s">
        <v>201</v>
      </c>
      <c r="F444" s="62" t="s">
        <v>1396</v>
      </c>
      <c r="G444" s="62"/>
      <c r="H444" s="62">
        <v>6.3</v>
      </c>
      <c r="I444" s="63">
        <v>22.4</v>
      </c>
      <c r="J444" s="67" t="s">
        <v>2151</v>
      </c>
      <c r="L444" s="27"/>
    </row>
    <row r="445" spans="1:12" ht="24.6" customHeight="1">
      <c r="A445" s="47">
        <v>439</v>
      </c>
      <c r="B445" s="47" t="s">
        <v>591</v>
      </c>
      <c r="C445" s="61" t="s">
        <v>501</v>
      </c>
      <c r="D445" s="51" t="s">
        <v>548</v>
      </c>
      <c r="E445" s="62" t="s">
        <v>201</v>
      </c>
      <c r="F445" s="62" t="s">
        <v>1397</v>
      </c>
      <c r="G445" s="62"/>
      <c r="H445" s="62">
        <v>6.3</v>
      </c>
      <c r="I445" s="63">
        <v>45</v>
      </c>
      <c r="J445" s="67" t="s">
        <v>2151</v>
      </c>
      <c r="L445" s="27"/>
    </row>
    <row r="446" spans="1:12" ht="24.6" customHeight="1">
      <c r="A446" s="47">
        <v>440</v>
      </c>
      <c r="B446" s="47" t="s">
        <v>592</v>
      </c>
      <c r="C446" s="61" t="s">
        <v>501</v>
      </c>
      <c r="D446" s="51" t="s">
        <v>502</v>
      </c>
      <c r="E446" s="62" t="s">
        <v>104</v>
      </c>
      <c r="F446" s="62" t="s">
        <v>1398</v>
      </c>
      <c r="G446" s="62">
        <v>7.8</v>
      </c>
      <c r="H446" s="62"/>
      <c r="I446" s="63">
        <v>3.6</v>
      </c>
      <c r="J446" s="67" t="s">
        <v>138</v>
      </c>
      <c r="L446" s="27"/>
    </row>
    <row r="447" spans="1:12" ht="24.6" customHeight="1">
      <c r="A447" s="47">
        <v>441</v>
      </c>
      <c r="B447" s="47" t="s">
        <v>593</v>
      </c>
      <c r="C447" s="61" t="s">
        <v>501</v>
      </c>
      <c r="D447" s="51" t="s">
        <v>502</v>
      </c>
      <c r="E447" s="62" t="s">
        <v>104</v>
      </c>
      <c r="F447" s="62" t="s">
        <v>1399</v>
      </c>
      <c r="G447" s="62">
        <v>7.8</v>
      </c>
      <c r="H447" s="62"/>
      <c r="I447" s="63">
        <v>4</v>
      </c>
      <c r="J447" s="67" t="s">
        <v>138</v>
      </c>
      <c r="L447" s="27"/>
    </row>
    <row r="448" spans="1:12" ht="24.6" customHeight="1">
      <c r="A448" s="47">
        <v>442</v>
      </c>
      <c r="B448" s="47" t="s">
        <v>594</v>
      </c>
      <c r="C448" s="61" t="s">
        <v>501</v>
      </c>
      <c r="D448" s="51" t="s">
        <v>502</v>
      </c>
      <c r="E448" s="62" t="s">
        <v>104</v>
      </c>
      <c r="F448" s="62" t="s">
        <v>1400</v>
      </c>
      <c r="G448" s="62">
        <v>7.7</v>
      </c>
      <c r="H448" s="62"/>
      <c r="I448" s="63">
        <v>4.5</v>
      </c>
      <c r="J448" s="67" t="s">
        <v>138</v>
      </c>
      <c r="L448" s="27"/>
    </row>
    <row r="449" spans="1:12" ht="24.6" customHeight="1">
      <c r="A449" s="47">
        <v>443</v>
      </c>
      <c r="B449" s="47" t="s">
        <v>595</v>
      </c>
      <c r="C449" s="61" t="s">
        <v>501</v>
      </c>
      <c r="D449" s="51" t="s">
        <v>502</v>
      </c>
      <c r="E449" s="62" t="s">
        <v>104</v>
      </c>
      <c r="F449" s="62" t="s">
        <v>1401</v>
      </c>
      <c r="G449" s="62">
        <v>7.5</v>
      </c>
      <c r="H449" s="62"/>
      <c r="I449" s="63">
        <v>5</v>
      </c>
      <c r="J449" s="67" t="s">
        <v>138</v>
      </c>
      <c r="L449" s="27"/>
    </row>
    <row r="450" spans="1:12" ht="24.6" customHeight="1">
      <c r="A450" s="47">
        <v>444</v>
      </c>
      <c r="B450" s="47" t="s">
        <v>596</v>
      </c>
      <c r="C450" s="61" t="s">
        <v>501</v>
      </c>
      <c r="D450" s="51" t="s">
        <v>502</v>
      </c>
      <c r="E450" s="62" t="s">
        <v>104</v>
      </c>
      <c r="F450" s="62" t="s">
        <v>1402</v>
      </c>
      <c r="G450" s="62">
        <v>7.4</v>
      </c>
      <c r="H450" s="62"/>
      <c r="I450" s="63">
        <v>5.6</v>
      </c>
      <c r="J450" s="67" t="s">
        <v>138</v>
      </c>
      <c r="L450" s="27"/>
    </row>
    <row r="451" spans="1:12" ht="24.6" customHeight="1">
      <c r="A451" s="47">
        <v>445</v>
      </c>
      <c r="B451" s="47" t="s">
        <v>597</v>
      </c>
      <c r="C451" s="61" t="s">
        <v>501</v>
      </c>
      <c r="D451" s="51" t="s">
        <v>502</v>
      </c>
      <c r="E451" s="62" t="s">
        <v>104</v>
      </c>
      <c r="F451" s="62" t="s">
        <v>1403</v>
      </c>
      <c r="G451" s="62">
        <v>7.3</v>
      </c>
      <c r="H451" s="62"/>
      <c r="I451" s="63">
        <v>7.1</v>
      </c>
      <c r="J451" s="67" t="s">
        <v>138</v>
      </c>
      <c r="L451" s="27"/>
    </row>
    <row r="452" spans="1:12" ht="24.6" customHeight="1">
      <c r="A452" s="47">
        <v>446</v>
      </c>
      <c r="B452" s="47" t="s">
        <v>598</v>
      </c>
      <c r="C452" s="61" t="s">
        <v>501</v>
      </c>
      <c r="D452" s="51" t="s">
        <v>502</v>
      </c>
      <c r="E452" s="62" t="s">
        <v>104</v>
      </c>
      <c r="F452" s="62" t="s">
        <v>1404</v>
      </c>
      <c r="G452" s="62">
        <v>7.8</v>
      </c>
      <c r="H452" s="62"/>
      <c r="I452" s="63">
        <v>3.6</v>
      </c>
      <c r="J452" s="67" t="s">
        <v>138</v>
      </c>
      <c r="L452" s="27"/>
    </row>
    <row r="453" spans="1:12" ht="24.6" customHeight="1">
      <c r="A453" s="47">
        <v>447</v>
      </c>
      <c r="B453" s="47" t="s">
        <v>599</v>
      </c>
      <c r="C453" s="61" t="s">
        <v>501</v>
      </c>
      <c r="D453" s="51" t="s">
        <v>502</v>
      </c>
      <c r="E453" s="62" t="s">
        <v>104</v>
      </c>
      <c r="F453" s="62" t="s">
        <v>1405</v>
      </c>
      <c r="G453" s="62">
        <v>7.8</v>
      </c>
      <c r="H453" s="62"/>
      <c r="I453" s="63">
        <v>4</v>
      </c>
      <c r="J453" s="67" t="s">
        <v>138</v>
      </c>
      <c r="L453" s="27"/>
    </row>
    <row r="454" spans="1:12" ht="24.6" customHeight="1">
      <c r="A454" s="47">
        <v>448</v>
      </c>
      <c r="B454" s="47" t="s">
        <v>600</v>
      </c>
      <c r="C454" s="61" t="s">
        <v>501</v>
      </c>
      <c r="D454" s="51" t="s">
        <v>502</v>
      </c>
      <c r="E454" s="62" t="s">
        <v>104</v>
      </c>
      <c r="F454" s="62" t="s">
        <v>1406</v>
      </c>
      <c r="G454" s="62">
        <v>7.7</v>
      </c>
      <c r="H454" s="62"/>
      <c r="I454" s="63">
        <v>4.5</v>
      </c>
      <c r="J454" s="67" t="s">
        <v>138</v>
      </c>
      <c r="L454" s="27"/>
    </row>
    <row r="455" spans="1:12" ht="24.6" customHeight="1">
      <c r="A455" s="47">
        <v>449</v>
      </c>
      <c r="B455" s="47" t="s">
        <v>601</v>
      </c>
      <c r="C455" s="61" t="s">
        <v>501</v>
      </c>
      <c r="D455" s="51" t="s">
        <v>502</v>
      </c>
      <c r="E455" s="62" t="s">
        <v>104</v>
      </c>
      <c r="F455" s="62" t="s">
        <v>1407</v>
      </c>
      <c r="G455" s="62">
        <v>7.5</v>
      </c>
      <c r="H455" s="62"/>
      <c r="I455" s="63">
        <v>5</v>
      </c>
      <c r="J455" s="67" t="s">
        <v>138</v>
      </c>
      <c r="L455" s="27"/>
    </row>
    <row r="456" spans="1:12" ht="24.6" customHeight="1">
      <c r="A456" s="47">
        <v>450</v>
      </c>
      <c r="B456" s="47" t="s">
        <v>602</v>
      </c>
      <c r="C456" s="61" t="s">
        <v>501</v>
      </c>
      <c r="D456" s="51" t="s">
        <v>502</v>
      </c>
      <c r="E456" s="62" t="s">
        <v>104</v>
      </c>
      <c r="F456" s="62" t="s">
        <v>1408</v>
      </c>
      <c r="G456" s="62">
        <v>7.4</v>
      </c>
      <c r="H456" s="62"/>
      <c r="I456" s="63">
        <v>5.6</v>
      </c>
      <c r="J456" s="67" t="s">
        <v>138</v>
      </c>
      <c r="L456" s="27"/>
    </row>
    <row r="457" spans="1:12" ht="24.6" customHeight="1">
      <c r="A457" s="47">
        <v>451</v>
      </c>
      <c r="B457" s="47" t="s">
        <v>603</v>
      </c>
      <c r="C457" s="61" t="s">
        <v>501</v>
      </c>
      <c r="D457" s="51" t="s">
        <v>502</v>
      </c>
      <c r="E457" s="62" t="s">
        <v>104</v>
      </c>
      <c r="F457" s="62" t="s">
        <v>1409</v>
      </c>
      <c r="G457" s="62">
        <v>7.3</v>
      </c>
      <c r="H457" s="62"/>
      <c r="I457" s="63">
        <v>7.1</v>
      </c>
      <c r="J457" s="67" t="s">
        <v>138</v>
      </c>
      <c r="L457" s="27"/>
    </row>
    <row r="458" spans="1:12" ht="24.6" customHeight="1">
      <c r="A458" s="47">
        <v>452</v>
      </c>
      <c r="B458" s="47" t="s">
        <v>604</v>
      </c>
      <c r="C458" s="61" t="s">
        <v>501</v>
      </c>
      <c r="D458" s="51" t="s">
        <v>502</v>
      </c>
      <c r="E458" s="62" t="s">
        <v>104</v>
      </c>
      <c r="F458" s="62" t="s">
        <v>1410</v>
      </c>
      <c r="G458" s="62">
        <v>7.4</v>
      </c>
      <c r="H458" s="62"/>
      <c r="I458" s="63">
        <v>10</v>
      </c>
      <c r="J458" s="67" t="s">
        <v>138</v>
      </c>
      <c r="L458" s="27"/>
    </row>
    <row r="459" spans="1:12" ht="24.6" customHeight="1">
      <c r="A459" s="47">
        <v>453</v>
      </c>
      <c r="B459" s="47" t="s">
        <v>605</v>
      </c>
      <c r="C459" s="61" t="s">
        <v>501</v>
      </c>
      <c r="D459" s="51" t="s">
        <v>502</v>
      </c>
      <c r="E459" s="62" t="s">
        <v>104</v>
      </c>
      <c r="F459" s="62" t="s">
        <v>1411</v>
      </c>
      <c r="G459" s="62">
        <v>7</v>
      </c>
      <c r="H459" s="62"/>
      <c r="I459" s="63">
        <v>12.5</v>
      </c>
      <c r="J459" s="67" t="s">
        <v>138</v>
      </c>
      <c r="L459" s="27"/>
    </row>
    <row r="460" spans="1:12" ht="24.6" customHeight="1">
      <c r="A460" s="47">
        <v>454</v>
      </c>
      <c r="B460" s="47" t="s">
        <v>606</v>
      </c>
      <c r="C460" s="61" t="s">
        <v>501</v>
      </c>
      <c r="D460" s="51" t="s">
        <v>502</v>
      </c>
      <c r="E460" s="62" t="s">
        <v>104</v>
      </c>
      <c r="F460" s="62" t="s">
        <v>1412</v>
      </c>
      <c r="G460" s="62">
        <v>6.8</v>
      </c>
      <c r="H460" s="62"/>
      <c r="I460" s="63">
        <v>14</v>
      </c>
      <c r="J460" s="67" t="s">
        <v>138</v>
      </c>
      <c r="L460" s="27"/>
    </row>
    <row r="461" spans="1:12" ht="24.6" customHeight="1">
      <c r="A461" s="47">
        <v>455</v>
      </c>
      <c r="B461" s="47" t="s">
        <v>607</v>
      </c>
      <c r="C461" s="61" t="s">
        <v>501</v>
      </c>
      <c r="D461" s="51" t="s">
        <v>502</v>
      </c>
      <c r="E461" s="62" t="s">
        <v>104</v>
      </c>
      <c r="F461" s="62" t="s">
        <v>1413</v>
      </c>
      <c r="G461" s="62">
        <v>6.5</v>
      </c>
      <c r="H461" s="62"/>
      <c r="I461" s="63">
        <v>20</v>
      </c>
      <c r="J461" s="67" t="s">
        <v>138</v>
      </c>
      <c r="L461" s="27"/>
    </row>
    <row r="462" spans="1:12" ht="24.6" customHeight="1">
      <c r="A462" s="47">
        <v>456</v>
      </c>
      <c r="B462" s="47" t="s">
        <v>608</v>
      </c>
      <c r="C462" s="61" t="s">
        <v>501</v>
      </c>
      <c r="D462" s="51" t="s">
        <v>502</v>
      </c>
      <c r="E462" s="62" t="s">
        <v>104</v>
      </c>
      <c r="F462" s="62" t="s">
        <v>1414</v>
      </c>
      <c r="G462" s="62">
        <v>6.1</v>
      </c>
      <c r="H462" s="62"/>
      <c r="I462" s="63">
        <v>25</v>
      </c>
      <c r="J462" s="67" t="s">
        <v>138</v>
      </c>
      <c r="L462" s="27"/>
    </row>
    <row r="463" spans="1:12" ht="24.6" customHeight="1">
      <c r="A463" s="47">
        <v>457</v>
      </c>
      <c r="B463" s="47" t="s">
        <v>609</v>
      </c>
      <c r="C463" s="61" t="s">
        <v>501</v>
      </c>
      <c r="D463" s="51" t="s">
        <v>520</v>
      </c>
      <c r="E463" s="62" t="s">
        <v>104</v>
      </c>
      <c r="F463" s="62" t="s">
        <v>1415</v>
      </c>
      <c r="G463" s="62">
        <v>7</v>
      </c>
      <c r="H463" s="62"/>
      <c r="I463" s="63">
        <v>3.6</v>
      </c>
      <c r="J463" s="67" t="s">
        <v>138</v>
      </c>
      <c r="L463" s="27"/>
    </row>
    <row r="464" spans="1:12" ht="24.6" customHeight="1">
      <c r="A464" s="47">
        <v>458</v>
      </c>
      <c r="B464" s="47" t="s">
        <v>610</v>
      </c>
      <c r="C464" s="61" t="s">
        <v>501</v>
      </c>
      <c r="D464" s="51" t="s">
        <v>520</v>
      </c>
      <c r="E464" s="62" t="s">
        <v>104</v>
      </c>
      <c r="F464" s="62" t="s">
        <v>1416</v>
      </c>
      <c r="G464" s="62">
        <v>7</v>
      </c>
      <c r="H464" s="62"/>
      <c r="I464" s="63">
        <v>4</v>
      </c>
      <c r="J464" s="67" t="s">
        <v>138</v>
      </c>
      <c r="L464" s="27"/>
    </row>
    <row r="465" spans="1:12" ht="24.6" customHeight="1">
      <c r="A465" s="47">
        <v>459</v>
      </c>
      <c r="B465" s="47" t="s">
        <v>611</v>
      </c>
      <c r="C465" s="61" t="s">
        <v>501</v>
      </c>
      <c r="D465" s="51" t="s">
        <v>520</v>
      </c>
      <c r="E465" s="62" t="s">
        <v>104</v>
      </c>
      <c r="F465" s="62" t="s">
        <v>1417</v>
      </c>
      <c r="G465" s="62">
        <v>7</v>
      </c>
      <c r="H465" s="62"/>
      <c r="I465" s="63">
        <v>3.6</v>
      </c>
      <c r="J465" s="67" t="s">
        <v>138</v>
      </c>
      <c r="L465" s="27"/>
    </row>
    <row r="466" spans="1:12" ht="24.6" customHeight="1">
      <c r="A466" s="47">
        <v>460</v>
      </c>
      <c r="B466" s="47" t="s">
        <v>612</v>
      </c>
      <c r="C466" s="61" t="s">
        <v>501</v>
      </c>
      <c r="D466" s="51" t="s">
        <v>520</v>
      </c>
      <c r="E466" s="62" t="s">
        <v>104</v>
      </c>
      <c r="F466" s="62" t="s">
        <v>1418</v>
      </c>
      <c r="G466" s="62">
        <v>7</v>
      </c>
      <c r="H466" s="62"/>
      <c r="I466" s="63">
        <v>4</v>
      </c>
      <c r="J466" s="67" t="s">
        <v>138</v>
      </c>
      <c r="L466" s="27"/>
    </row>
    <row r="467" spans="1:12" ht="24.6" customHeight="1">
      <c r="A467" s="47">
        <v>461</v>
      </c>
      <c r="B467" s="47" t="s">
        <v>613</v>
      </c>
      <c r="C467" s="61" t="s">
        <v>501</v>
      </c>
      <c r="D467" s="51" t="s">
        <v>520</v>
      </c>
      <c r="E467" s="62" t="s">
        <v>104</v>
      </c>
      <c r="F467" s="62" t="s">
        <v>1419</v>
      </c>
      <c r="G467" s="62">
        <v>6.1</v>
      </c>
      <c r="H467" s="62"/>
      <c r="I467" s="63">
        <v>12.5</v>
      </c>
      <c r="J467" s="67" t="s">
        <v>138</v>
      </c>
      <c r="L467" s="27"/>
    </row>
    <row r="468" spans="1:12" ht="24.6" customHeight="1">
      <c r="A468" s="47">
        <v>462</v>
      </c>
      <c r="B468" s="47" t="s">
        <v>614</v>
      </c>
      <c r="C468" s="61" t="s">
        <v>501</v>
      </c>
      <c r="D468" s="51" t="s">
        <v>526</v>
      </c>
      <c r="E468" s="62" t="s">
        <v>201</v>
      </c>
      <c r="F468" s="62" t="s">
        <v>1420</v>
      </c>
      <c r="G468" s="62"/>
      <c r="H468" s="62">
        <v>6.1</v>
      </c>
      <c r="I468" s="63">
        <v>16</v>
      </c>
      <c r="J468" s="67" t="s">
        <v>138</v>
      </c>
      <c r="L468" s="27"/>
    </row>
    <row r="469" spans="1:12" ht="24.6" customHeight="1">
      <c r="A469" s="47">
        <v>463</v>
      </c>
      <c r="B469" s="47" t="s">
        <v>615</v>
      </c>
      <c r="C469" s="61" t="s">
        <v>501</v>
      </c>
      <c r="D469" s="51" t="s">
        <v>526</v>
      </c>
      <c r="E469" s="62" t="s">
        <v>201</v>
      </c>
      <c r="F469" s="62" t="s">
        <v>1421</v>
      </c>
      <c r="G469" s="62"/>
      <c r="H469" s="62">
        <v>6.6</v>
      </c>
      <c r="I469" s="63">
        <v>22.4</v>
      </c>
      <c r="J469" s="67" t="s">
        <v>138</v>
      </c>
      <c r="L469" s="27"/>
    </row>
    <row r="470" spans="1:12" ht="24.6" customHeight="1">
      <c r="A470" s="47">
        <v>464</v>
      </c>
      <c r="B470" s="47" t="s">
        <v>616</v>
      </c>
      <c r="C470" s="61" t="s">
        <v>501</v>
      </c>
      <c r="D470" s="51" t="s">
        <v>526</v>
      </c>
      <c r="E470" s="62" t="s">
        <v>201</v>
      </c>
      <c r="F470" s="62" t="s">
        <v>1422</v>
      </c>
      <c r="G470" s="62"/>
      <c r="H470" s="62">
        <v>6.4</v>
      </c>
      <c r="I470" s="63">
        <v>28</v>
      </c>
      <c r="J470" s="67" t="s">
        <v>138</v>
      </c>
      <c r="L470" s="27"/>
    </row>
    <row r="471" spans="1:12" ht="24.6" customHeight="1">
      <c r="A471" s="47">
        <v>465</v>
      </c>
      <c r="B471" s="47" t="s">
        <v>617</v>
      </c>
      <c r="C471" s="61" t="s">
        <v>501</v>
      </c>
      <c r="D471" s="51" t="s">
        <v>526</v>
      </c>
      <c r="E471" s="62" t="s">
        <v>201</v>
      </c>
      <c r="F471" s="62" t="s">
        <v>1423</v>
      </c>
      <c r="G471" s="62"/>
      <c r="H471" s="62">
        <v>6.5</v>
      </c>
      <c r="I471" s="63">
        <v>33.5</v>
      </c>
      <c r="J471" s="67" t="s">
        <v>138</v>
      </c>
      <c r="L471" s="27"/>
    </row>
    <row r="472" spans="1:12" ht="24.6" customHeight="1">
      <c r="A472" s="47">
        <v>466</v>
      </c>
      <c r="B472" s="47" t="s">
        <v>618</v>
      </c>
      <c r="C472" s="61" t="s">
        <v>501</v>
      </c>
      <c r="D472" s="51" t="s">
        <v>526</v>
      </c>
      <c r="E472" s="62" t="s">
        <v>201</v>
      </c>
      <c r="F472" s="62" t="s">
        <v>1424</v>
      </c>
      <c r="G472" s="62"/>
      <c r="H472" s="62">
        <v>6.2</v>
      </c>
      <c r="I472" s="63">
        <v>40</v>
      </c>
      <c r="J472" s="67" t="s">
        <v>138</v>
      </c>
      <c r="L472" s="27"/>
    </row>
    <row r="473" spans="1:12" ht="24.6" customHeight="1">
      <c r="A473" s="47">
        <v>467</v>
      </c>
      <c r="B473" s="47" t="s">
        <v>619</v>
      </c>
      <c r="C473" s="61" t="s">
        <v>501</v>
      </c>
      <c r="D473" s="51" t="s">
        <v>526</v>
      </c>
      <c r="E473" s="62" t="s">
        <v>201</v>
      </c>
      <c r="F473" s="62" t="s">
        <v>1425</v>
      </c>
      <c r="G473" s="62"/>
      <c r="H473" s="62">
        <v>6.5</v>
      </c>
      <c r="I473" s="63">
        <v>45</v>
      </c>
      <c r="J473" s="67" t="s">
        <v>138</v>
      </c>
      <c r="L473" s="27"/>
    </row>
    <row r="474" spans="1:12" ht="24.6" customHeight="1">
      <c r="A474" s="47">
        <v>468</v>
      </c>
      <c r="B474" s="47" t="s">
        <v>620</v>
      </c>
      <c r="C474" s="61" t="s">
        <v>501</v>
      </c>
      <c r="D474" s="51" t="s">
        <v>526</v>
      </c>
      <c r="E474" s="62" t="s">
        <v>201</v>
      </c>
      <c r="F474" s="62" t="s">
        <v>1426</v>
      </c>
      <c r="G474" s="62"/>
      <c r="H474" s="62">
        <v>6.4</v>
      </c>
      <c r="I474" s="63">
        <v>50</v>
      </c>
      <c r="J474" s="67" t="s">
        <v>138</v>
      </c>
      <c r="L474" s="27"/>
    </row>
    <row r="475" spans="1:12" ht="24.6" customHeight="1">
      <c r="A475" s="47">
        <v>469</v>
      </c>
      <c r="B475" s="47" t="s">
        <v>621</v>
      </c>
      <c r="C475" s="61" t="s">
        <v>501</v>
      </c>
      <c r="D475" s="51" t="s">
        <v>534</v>
      </c>
      <c r="E475" s="62" t="s">
        <v>201</v>
      </c>
      <c r="F475" s="62" t="s">
        <v>1427</v>
      </c>
      <c r="G475" s="62"/>
      <c r="H475" s="62">
        <v>6.1</v>
      </c>
      <c r="I475" s="63">
        <v>22.4</v>
      </c>
      <c r="J475" s="67" t="s">
        <v>138</v>
      </c>
      <c r="L475" s="27"/>
    </row>
    <row r="476" spans="1:12" ht="24.6" customHeight="1">
      <c r="A476" s="47">
        <v>470</v>
      </c>
      <c r="B476" s="47" t="s">
        <v>622</v>
      </c>
      <c r="C476" s="61" t="s">
        <v>501</v>
      </c>
      <c r="D476" s="51" t="s">
        <v>534</v>
      </c>
      <c r="E476" s="62" t="s">
        <v>201</v>
      </c>
      <c r="F476" s="62" t="s">
        <v>1428</v>
      </c>
      <c r="G476" s="62"/>
      <c r="H476" s="62">
        <v>6.2</v>
      </c>
      <c r="I476" s="63">
        <v>33.5</v>
      </c>
      <c r="J476" s="67" t="s">
        <v>138</v>
      </c>
      <c r="L476" s="27"/>
    </row>
    <row r="477" spans="1:12" ht="24.6" customHeight="1">
      <c r="A477" s="47">
        <v>471</v>
      </c>
      <c r="B477" s="47" t="s">
        <v>623</v>
      </c>
      <c r="C477" s="61" t="s">
        <v>501</v>
      </c>
      <c r="D477" s="51" t="s">
        <v>537</v>
      </c>
      <c r="E477" s="62" t="s">
        <v>201</v>
      </c>
      <c r="F477" s="62" t="s">
        <v>1429</v>
      </c>
      <c r="G477" s="62"/>
      <c r="H477" s="62">
        <v>6.3</v>
      </c>
      <c r="I477" s="63">
        <v>28</v>
      </c>
      <c r="J477" s="67" t="s">
        <v>138</v>
      </c>
      <c r="L477" s="27"/>
    </row>
    <row r="478" spans="1:12" ht="24.6" customHeight="1">
      <c r="A478" s="47">
        <v>472</v>
      </c>
      <c r="B478" s="47" t="s">
        <v>624</v>
      </c>
      <c r="C478" s="61" t="s">
        <v>501</v>
      </c>
      <c r="D478" s="51" t="s">
        <v>537</v>
      </c>
      <c r="E478" s="62" t="s">
        <v>201</v>
      </c>
      <c r="F478" s="62" t="s">
        <v>1430</v>
      </c>
      <c r="G478" s="62"/>
      <c r="H478" s="62">
        <v>6.4</v>
      </c>
      <c r="I478" s="63">
        <v>33.5</v>
      </c>
      <c r="J478" s="67" t="s">
        <v>138</v>
      </c>
      <c r="L478" s="27"/>
    </row>
    <row r="479" spans="1:12" ht="24.6" customHeight="1">
      <c r="A479" s="47">
        <v>473</v>
      </c>
      <c r="B479" s="47" t="s">
        <v>625</v>
      </c>
      <c r="C479" s="61" t="s">
        <v>501</v>
      </c>
      <c r="D479" s="51" t="s">
        <v>537</v>
      </c>
      <c r="E479" s="62" t="s">
        <v>201</v>
      </c>
      <c r="F479" s="62" t="s">
        <v>1431</v>
      </c>
      <c r="G479" s="62"/>
      <c r="H479" s="62">
        <v>6.1</v>
      </c>
      <c r="I479" s="63">
        <v>40</v>
      </c>
      <c r="J479" s="67" t="s">
        <v>138</v>
      </c>
      <c r="L479" s="27"/>
    </row>
    <row r="480" spans="1:12" ht="24.6" customHeight="1">
      <c r="A480" s="47">
        <v>474</v>
      </c>
      <c r="B480" s="47" t="s">
        <v>626</v>
      </c>
      <c r="C480" s="61" t="s">
        <v>501</v>
      </c>
      <c r="D480" s="51" t="s">
        <v>537</v>
      </c>
      <c r="E480" s="62" t="s">
        <v>201</v>
      </c>
      <c r="F480" s="62" t="s">
        <v>1432</v>
      </c>
      <c r="G480" s="62"/>
      <c r="H480" s="62">
        <v>6.4</v>
      </c>
      <c r="I480" s="63">
        <v>45</v>
      </c>
      <c r="J480" s="67" t="s">
        <v>138</v>
      </c>
      <c r="L480" s="27"/>
    </row>
    <row r="481" spans="1:12" ht="24.6" customHeight="1">
      <c r="A481" s="47">
        <v>475</v>
      </c>
      <c r="B481" s="47" t="s">
        <v>627</v>
      </c>
      <c r="C481" s="61" t="s">
        <v>501</v>
      </c>
      <c r="D481" s="51" t="s">
        <v>537</v>
      </c>
      <c r="E481" s="62" t="s">
        <v>201</v>
      </c>
      <c r="F481" s="62" t="s">
        <v>1433</v>
      </c>
      <c r="G481" s="62"/>
      <c r="H481" s="62">
        <v>6.3</v>
      </c>
      <c r="I481" s="63">
        <v>50</v>
      </c>
      <c r="J481" s="67" t="s">
        <v>138</v>
      </c>
      <c r="L481" s="27"/>
    </row>
    <row r="482" spans="1:12" ht="24.6" customHeight="1">
      <c r="A482" s="47">
        <v>476</v>
      </c>
      <c r="B482" s="47" t="s">
        <v>628</v>
      </c>
      <c r="C482" s="61" t="s">
        <v>501</v>
      </c>
      <c r="D482" s="51" t="s">
        <v>543</v>
      </c>
      <c r="E482" s="62" t="s">
        <v>201</v>
      </c>
      <c r="F482" s="62" t="s">
        <v>1434</v>
      </c>
      <c r="G482" s="62"/>
      <c r="H482" s="62">
        <v>6.3</v>
      </c>
      <c r="I482" s="63">
        <v>16</v>
      </c>
      <c r="J482" s="67" t="s">
        <v>138</v>
      </c>
      <c r="L482" s="27"/>
    </row>
    <row r="483" spans="1:12" ht="24.6" customHeight="1">
      <c r="A483" s="47">
        <v>477</v>
      </c>
      <c r="B483" s="47" t="s">
        <v>629</v>
      </c>
      <c r="C483" s="61" t="s">
        <v>501</v>
      </c>
      <c r="D483" s="51" t="s">
        <v>543</v>
      </c>
      <c r="E483" s="62" t="s">
        <v>201</v>
      </c>
      <c r="F483" s="62" t="s">
        <v>1435</v>
      </c>
      <c r="G483" s="62"/>
      <c r="H483" s="62">
        <v>6.6</v>
      </c>
      <c r="I483" s="63">
        <v>22.4</v>
      </c>
      <c r="J483" s="67" t="s">
        <v>138</v>
      </c>
      <c r="L483" s="27"/>
    </row>
    <row r="484" spans="1:12" ht="24.6" customHeight="1">
      <c r="A484" s="47">
        <v>478</v>
      </c>
      <c r="B484" s="47" t="s">
        <v>630</v>
      </c>
      <c r="C484" s="61" t="s">
        <v>501</v>
      </c>
      <c r="D484" s="51" t="s">
        <v>543</v>
      </c>
      <c r="E484" s="62" t="s">
        <v>201</v>
      </c>
      <c r="F484" s="62" t="s">
        <v>1436</v>
      </c>
      <c r="G484" s="62"/>
      <c r="H484" s="62">
        <v>6.4</v>
      </c>
      <c r="I484" s="63">
        <v>28</v>
      </c>
      <c r="J484" s="67" t="s">
        <v>138</v>
      </c>
      <c r="L484" s="27"/>
    </row>
    <row r="485" spans="1:12" ht="24.6" customHeight="1">
      <c r="A485" s="47">
        <v>479</v>
      </c>
      <c r="B485" s="47" t="s">
        <v>631</v>
      </c>
      <c r="C485" s="61" t="s">
        <v>501</v>
      </c>
      <c r="D485" s="51" t="s">
        <v>543</v>
      </c>
      <c r="E485" s="62" t="s">
        <v>201</v>
      </c>
      <c r="F485" s="62" t="s">
        <v>1437</v>
      </c>
      <c r="G485" s="62"/>
      <c r="H485" s="62">
        <v>6.5</v>
      </c>
      <c r="I485" s="63">
        <v>33.5</v>
      </c>
      <c r="J485" s="67" t="s">
        <v>138</v>
      </c>
      <c r="L485" s="27"/>
    </row>
    <row r="486" spans="1:12" ht="24.6" customHeight="1">
      <c r="A486" s="47">
        <v>480</v>
      </c>
      <c r="B486" s="47" t="s">
        <v>632</v>
      </c>
      <c r="C486" s="61" t="s">
        <v>501</v>
      </c>
      <c r="D486" s="51" t="s">
        <v>548</v>
      </c>
      <c r="E486" s="62" t="s">
        <v>201</v>
      </c>
      <c r="F486" s="62" t="s">
        <v>1438</v>
      </c>
      <c r="G486" s="62"/>
      <c r="H486" s="62">
        <v>6.3</v>
      </c>
      <c r="I486" s="63">
        <v>22.4</v>
      </c>
      <c r="J486" s="67" t="s">
        <v>138</v>
      </c>
      <c r="L486" s="27"/>
    </row>
    <row r="487" spans="1:12" ht="24.6" customHeight="1">
      <c r="A487" s="47">
        <v>481</v>
      </c>
      <c r="B487" s="47" t="s">
        <v>633</v>
      </c>
      <c r="C487" s="61" t="s">
        <v>501</v>
      </c>
      <c r="D487" s="51" t="s">
        <v>548</v>
      </c>
      <c r="E487" s="62" t="s">
        <v>201</v>
      </c>
      <c r="F487" s="62" t="s">
        <v>1439</v>
      </c>
      <c r="G487" s="62"/>
      <c r="H487" s="62">
        <v>6.3</v>
      </c>
      <c r="I487" s="63">
        <v>45</v>
      </c>
      <c r="J487" s="67" t="s">
        <v>138</v>
      </c>
      <c r="L487" s="27"/>
    </row>
    <row r="488" spans="1:12" ht="24.6" customHeight="1">
      <c r="A488" s="47">
        <v>482</v>
      </c>
      <c r="B488" s="47" t="s">
        <v>634</v>
      </c>
      <c r="C488" s="61" t="s">
        <v>501</v>
      </c>
      <c r="D488" s="51" t="s">
        <v>502</v>
      </c>
      <c r="E488" s="62" t="s">
        <v>104</v>
      </c>
      <c r="F488" s="62" t="s">
        <v>1440</v>
      </c>
      <c r="G488" s="62">
        <v>7.8</v>
      </c>
      <c r="H488" s="62"/>
      <c r="I488" s="63">
        <v>3.6</v>
      </c>
      <c r="J488" s="67" t="s">
        <v>635</v>
      </c>
      <c r="L488" s="27"/>
    </row>
    <row r="489" spans="1:12" ht="24.6" customHeight="1">
      <c r="A489" s="47">
        <v>483</v>
      </c>
      <c r="B489" s="47" t="s">
        <v>636</v>
      </c>
      <c r="C489" s="61" t="s">
        <v>501</v>
      </c>
      <c r="D489" s="51" t="s">
        <v>502</v>
      </c>
      <c r="E489" s="62" t="s">
        <v>104</v>
      </c>
      <c r="F489" s="62" t="s">
        <v>1441</v>
      </c>
      <c r="G489" s="62">
        <v>7.8</v>
      </c>
      <c r="H489" s="62"/>
      <c r="I489" s="63">
        <v>4</v>
      </c>
      <c r="J489" s="67" t="s">
        <v>635</v>
      </c>
      <c r="L489" s="27"/>
    </row>
    <row r="490" spans="1:12" ht="24.6" customHeight="1">
      <c r="A490" s="47">
        <v>484</v>
      </c>
      <c r="B490" s="47" t="s">
        <v>637</v>
      </c>
      <c r="C490" s="61" t="s">
        <v>501</v>
      </c>
      <c r="D490" s="51" t="s">
        <v>502</v>
      </c>
      <c r="E490" s="62" t="s">
        <v>104</v>
      </c>
      <c r="F490" s="62" t="s">
        <v>1442</v>
      </c>
      <c r="G490" s="62">
        <v>7.7</v>
      </c>
      <c r="H490" s="62"/>
      <c r="I490" s="63">
        <v>4.5</v>
      </c>
      <c r="J490" s="67" t="s">
        <v>635</v>
      </c>
      <c r="L490" s="27"/>
    </row>
    <row r="491" spans="1:12" ht="24.6" customHeight="1">
      <c r="A491" s="47">
        <v>485</v>
      </c>
      <c r="B491" s="47" t="s">
        <v>638</v>
      </c>
      <c r="C491" s="61" t="s">
        <v>501</v>
      </c>
      <c r="D491" s="51" t="s">
        <v>502</v>
      </c>
      <c r="E491" s="62" t="s">
        <v>104</v>
      </c>
      <c r="F491" s="62" t="s">
        <v>1443</v>
      </c>
      <c r="G491" s="62">
        <v>7.5</v>
      </c>
      <c r="H491" s="62"/>
      <c r="I491" s="63">
        <v>5</v>
      </c>
      <c r="J491" s="67" t="s">
        <v>635</v>
      </c>
      <c r="L491" s="27"/>
    </row>
    <row r="492" spans="1:12" ht="24.6" customHeight="1">
      <c r="A492" s="47">
        <v>486</v>
      </c>
      <c r="B492" s="47" t="s">
        <v>639</v>
      </c>
      <c r="C492" s="61" t="s">
        <v>501</v>
      </c>
      <c r="D492" s="51" t="s">
        <v>502</v>
      </c>
      <c r="E492" s="62" t="s">
        <v>104</v>
      </c>
      <c r="F492" s="62" t="s">
        <v>1444</v>
      </c>
      <c r="G492" s="62">
        <v>7.4</v>
      </c>
      <c r="H492" s="62"/>
      <c r="I492" s="63">
        <v>5.6</v>
      </c>
      <c r="J492" s="67" t="s">
        <v>635</v>
      </c>
      <c r="L492" s="27"/>
    </row>
    <row r="493" spans="1:12" ht="24.6" customHeight="1">
      <c r="A493" s="47">
        <v>487</v>
      </c>
      <c r="B493" s="47" t="s">
        <v>640</v>
      </c>
      <c r="C493" s="61" t="s">
        <v>501</v>
      </c>
      <c r="D493" s="51" t="s">
        <v>502</v>
      </c>
      <c r="E493" s="62" t="s">
        <v>104</v>
      </c>
      <c r="F493" s="62" t="s">
        <v>1445</v>
      </c>
      <c r="G493" s="62">
        <v>7.3</v>
      </c>
      <c r="H493" s="62"/>
      <c r="I493" s="63">
        <v>7.1</v>
      </c>
      <c r="J493" s="67" t="s">
        <v>635</v>
      </c>
      <c r="L493" s="27"/>
    </row>
    <row r="494" spans="1:12" ht="24.6" customHeight="1">
      <c r="A494" s="47">
        <v>488</v>
      </c>
      <c r="B494" s="47" t="s">
        <v>641</v>
      </c>
      <c r="C494" s="61" t="s">
        <v>501</v>
      </c>
      <c r="D494" s="51" t="s">
        <v>502</v>
      </c>
      <c r="E494" s="62" t="s">
        <v>104</v>
      </c>
      <c r="F494" s="62" t="s">
        <v>1446</v>
      </c>
      <c r="G494" s="62">
        <v>7.8</v>
      </c>
      <c r="H494" s="62"/>
      <c r="I494" s="63">
        <v>3.6</v>
      </c>
      <c r="J494" s="67" t="s">
        <v>635</v>
      </c>
      <c r="L494" s="27"/>
    </row>
    <row r="495" spans="1:12" ht="24.6" customHeight="1">
      <c r="A495" s="47">
        <v>489</v>
      </c>
      <c r="B495" s="47" t="s">
        <v>642</v>
      </c>
      <c r="C495" s="61" t="s">
        <v>501</v>
      </c>
      <c r="D495" s="51" t="s">
        <v>502</v>
      </c>
      <c r="E495" s="62" t="s">
        <v>104</v>
      </c>
      <c r="F495" s="62" t="s">
        <v>1447</v>
      </c>
      <c r="G495" s="62">
        <v>7.8</v>
      </c>
      <c r="H495" s="62"/>
      <c r="I495" s="63">
        <v>4</v>
      </c>
      <c r="J495" s="67" t="s">
        <v>635</v>
      </c>
      <c r="L495" s="27"/>
    </row>
    <row r="496" spans="1:12" ht="24.6" customHeight="1">
      <c r="A496" s="47">
        <v>490</v>
      </c>
      <c r="B496" s="47" t="s">
        <v>643</v>
      </c>
      <c r="C496" s="61" t="s">
        <v>501</v>
      </c>
      <c r="D496" s="51" t="s">
        <v>502</v>
      </c>
      <c r="E496" s="62" t="s">
        <v>104</v>
      </c>
      <c r="F496" s="62" t="s">
        <v>1448</v>
      </c>
      <c r="G496" s="62">
        <v>7.7</v>
      </c>
      <c r="H496" s="62"/>
      <c r="I496" s="63">
        <v>4.5</v>
      </c>
      <c r="J496" s="67" t="s">
        <v>635</v>
      </c>
      <c r="L496" s="27"/>
    </row>
    <row r="497" spans="1:12" ht="24.6" customHeight="1">
      <c r="A497" s="47">
        <v>491</v>
      </c>
      <c r="B497" s="47" t="s">
        <v>644</v>
      </c>
      <c r="C497" s="61" t="s">
        <v>501</v>
      </c>
      <c r="D497" s="51" t="s">
        <v>502</v>
      </c>
      <c r="E497" s="62" t="s">
        <v>104</v>
      </c>
      <c r="F497" s="62" t="s">
        <v>1449</v>
      </c>
      <c r="G497" s="62">
        <v>7.5</v>
      </c>
      <c r="H497" s="62"/>
      <c r="I497" s="63">
        <v>5</v>
      </c>
      <c r="J497" s="67" t="s">
        <v>635</v>
      </c>
      <c r="L497" s="27"/>
    </row>
    <row r="498" spans="1:12" ht="24.6" customHeight="1">
      <c r="A498" s="47">
        <v>492</v>
      </c>
      <c r="B498" s="47" t="s">
        <v>645</v>
      </c>
      <c r="C498" s="61" t="s">
        <v>501</v>
      </c>
      <c r="D498" s="51" t="s">
        <v>502</v>
      </c>
      <c r="E498" s="62" t="s">
        <v>104</v>
      </c>
      <c r="F498" s="62" t="s">
        <v>1450</v>
      </c>
      <c r="G498" s="62">
        <v>7.4</v>
      </c>
      <c r="H498" s="62"/>
      <c r="I498" s="63">
        <v>5.6</v>
      </c>
      <c r="J498" s="67" t="s">
        <v>635</v>
      </c>
      <c r="L498" s="27"/>
    </row>
    <row r="499" spans="1:12" ht="24.6" customHeight="1">
      <c r="A499" s="47">
        <v>493</v>
      </c>
      <c r="B499" s="47" t="s">
        <v>646</v>
      </c>
      <c r="C499" s="61" t="s">
        <v>501</v>
      </c>
      <c r="D499" s="51" t="s">
        <v>502</v>
      </c>
      <c r="E499" s="62" t="s">
        <v>104</v>
      </c>
      <c r="F499" s="62" t="s">
        <v>1451</v>
      </c>
      <c r="G499" s="62">
        <v>7.3</v>
      </c>
      <c r="H499" s="62"/>
      <c r="I499" s="63">
        <v>7.1</v>
      </c>
      <c r="J499" s="67" t="s">
        <v>635</v>
      </c>
      <c r="L499" s="27"/>
    </row>
    <row r="500" spans="1:12" ht="24.6" customHeight="1">
      <c r="A500" s="47">
        <v>494</v>
      </c>
      <c r="B500" s="47" t="s">
        <v>647</v>
      </c>
      <c r="C500" s="61" t="s">
        <v>501</v>
      </c>
      <c r="D500" s="51" t="s">
        <v>502</v>
      </c>
      <c r="E500" s="62" t="s">
        <v>104</v>
      </c>
      <c r="F500" s="62" t="s">
        <v>1452</v>
      </c>
      <c r="G500" s="62">
        <v>7.4</v>
      </c>
      <c r="H500" s="62"/>
      <c r="I500" s="63">
        <v>10</v>
      </c>
      <c r="J500" s="67" t="s">
        <v>635</v>
      </c>
      <c r="L500" s="27"/>
    </row>
    <row r="501" spans="1:12" ht="24.6" customHeight="1">
      <c r="A501" s="47">
        <v>495</v>
      </c>
      <c r="B501" s="47" t="s">
        <v>648</v>
      </c>
      <c r="C501" s="61" t="s">
        <v>501</v>
      </c>
      <c r="D501" s="51" t="s">
        <v>502</v>
      </c>
      <c r="E501" s="62" t="s">
        <v>104</v>
      </c>
      <c r="F501" s="62" t="s">
        <v>1453</v>
      </c>
      <c r="G501" s="62">
        <v>7</v>
      </c>
      <c r="H501" s="62"/>
      <c r="I501" s="63">
        <v>12.5</v>
      </c>
      <c r="J501" s="67" t="s">
        <v>635</v>
      </c>
      <c r="L501" s="27"/>
    </row>
    <row r="502" spans="1:12" ht="24.6" customHeight="1">
      <c r="A502" s="47">
        <v>496</v>
      </c>
      <c r="B502" s="47" t="s">
        <v>649</v>
      </c>
      <c r="C502" s="61" t="s">
        <v>501</v>
      </c>
      <c r="D502" s="51" t="s">
        <v>502</v>
      </c>
      <c r="E502" s="62" t="s">
        <v>104</v>
      </c>
      <c r="F502" s="62" t="s">
        <v>1454</v>
      </c>
      <c r="G502" s="62">
        <v>6.8</v>
      </c>
      <c r="H502" s="62"/>
      <c r="I502" s="63">
        <v>14</v>
      </c>
      <c r="J502" s="67" t="s">
        <v>635</v>
      </c>
      <c r="L502" s="27"/>
    </row>
    <row r="503" spans="1:12" ht="24.6" customHeight="1">
      <c r="A503" s="47">
        <v>497</v>
      </c>
      <c r="B503" s="47" t="s">
        <v>650</v>
      </c>
      <c r="C503" s="61" t="s">
        <v>501</v>
      </c>
      <c r="D503" s="51" t="s">
        <v>502</v>
      </c>
      <c r="E503" s="62" t="s">
        <v>104</v>
      </c>
      <c r="F503" s="62" t="s">
        <v>1455</v>
      </c>
      <c r="G503" s="62">
        <v>6.5</v>
      </c>
      <c r="H503" s="62"/>
      <c r="I503" s="63">
        <v>20</v>
      </c>
      <c r="J503" s="67" t="s">
        <v>635</v>
      </c>
      <c r="L503" s="27"/>
    </row>
    <row r="504" spans="1:12" ht="24.6" customHeight="1">
      <c r="A504" s="47">
        <v>498</v>
      </c>
      <c r="B504" s="47" t="s">
        <v>651</v>
      </c>
      <c r="C504" s="61" t="s">
        <v>501</v>
      </c>
      <c r="D504" s="51" t="s">
        <v>502</v>
      </c>
      <c r="E504" s="62" t="s">
        <v>104</v>
      </c>
      <c r="F504" s="62" t="s">
        <v>1456</v>
      </c>
      <c r="G504" s="62">
        <v>6.1</v>
      </c>
      <c r="H504" s="62"/>
      <c r="I504" s="63">
        <v>25</v>
      </c>
      <c r="J504" s="67" t="s">
        <v>635</v>
      </c>
      <c r="L504" s="27"/>
    </row>
    <row r="505" spans="1:12" ht="24.6" customHeight="1">
      <c r="A505" s="47">
        <v>499</v>
      </c>
      <c r="B505" s="47" t="s">
        <v>652</v>
      </c>
      <c r="C505" s="61" t="s">
        <v>501</v>
      </c>
      <c r="D505" s="51" t="s">
        <v>520</v>
      </c>
      <c r="E505" s="62" t="s">
        <v>104</v>
      </c>
      <c r="F505" s="62" t="s">
        <v>1457</v>
      </c>
      <c r="G505" s="62">
        <v>7</v>
      </c>
      <c r="H505" s="62"/>
      <c r="I505" s="63">
        <v>3.6</v>
      </c>
      <c r="J505" s="67" t="s">
        <v>635</v>
      </c>
      <c r="L505" s="27"/>
    </row>
    <row r="506" spans="1:12" ht="24.6" customHeight="1">
      <c r="A506" s="47">
        <v>500</v>
      </c>
      <c r="B506" s="47" t="s">
        <v>653</v>
      </c>
      <c r="C506" s="61" t="s">
        <v>501</v>
      </c>
      <c r="D506" s="51" t="s">
        <v>520</v>
      </c>
      <c r="E506" s="62" t="s">
        <v>104</v>
      </c>
      <c r="F506" s="62" t="s">
        <v>1458</v>
      </c>
      <c r="G506" s="62">
        <v>7</v>
      </c>
      <c r="H506" s="62"/>
      <c r="I506" s="63">
        <v>4</v>
      </c>
      <c r="J506" s="67" t="s">
        <v>635</v>
      </c>
      <c r="L506" s="27"/>
    </row>
    <row r="507" spans="1:12" ht="24.6" customHeight="1">
      <c r="A507" s="47">
        <v>501</v>
      </c>
      <c r="B507" s="47" t="s">
        <v>654</v>
      </c>
      <c r="C507" s="61" t="s">
        <v>501</v>
      </c>
      <c r="D507" s="51" t="s">
        <v>520</v>
      </c>
      <c r="E507" s="62" t="s">
        <v>104</v>
      </c>
      <c r="F507" s="62" t="s">
        <v>1459</v>
      </c>
      <c r="G507" s="62">
        <v>7</v>
      </c>
      <c r="H507" s="62"/>
      <c r="I507" s="63">
        <v>3.6</v>
      </c>
      <c r="J507" s="67" t="s">
        <v>635</v>
      </c>
      <c r="L507" s="27"/>
    </row>
    <row r="508" spans="1:12" ht="24.6" customHeight="1">
      <c r="A508" s="47">
        <v>502</v>
      </c>
      <c r="B508" s="47" t="s">
        <v>655</v>
      </c>
      <c r="C508" s="61" t="s">
        <v>501</v>
      </c>
      <c r="D508" s="51" t="s">
        <v>520</v>
      </c>
      <c r="E508" s="62" t="s">
        <v>104</v>
      </c>
      <c r="F508" s="62" t="s">
        <v>1460</v>
      </c>
      <c r="G508" s="62">
        <v>7</v>
      </c>
      <c r="H508" s="62"/>
      <c r="I508" s="63">
        <v>4</v>
      </c>
      <c r="J508" s="67" t="s">
        <v>635</v>
      </c>
      <c r="L508" s="27"/>
    </row>
    <row r="509" spans="1:12" ht="24.6" customHeight="1">
      <c r="A509" s="47">
        <v>503</v>
      </c>
      <c r="B509" s="47" t="s">
        <v>656</v>
      </c>
      <c r="C509" s="61" t="s">
        <v>501</v>
      </c>
      <c r="D509" s="51" t="s">
        <v>520</v>
      </c>
      <c r="E509" s="62" t="s">
        <v>104</v>
      </c>
      <c r="F509" s="62" t="s">
        <v>1461</v>
      </c>
      <c r="G509" s="62">
        <v>6.1</v>
      </c>
      <c r="H509" s="62"/>
      <c r="I509" s="63">
        <v>12.5</v>
      </c>
      <c r="J509" s="67" t="s">
        <v>635</v>
      </c>
      <c r="L509" s="27"/>
    </row>
    <row r="510" spans="1:12" ht="24.6" customHeight="1">
      <c r="A510" s="47">
        <v>504</v>
      </c>
      <c r="B510" s="47" t="s">
        <v>657</v>
      </c>
      <c r="C510" s="61" t="s">
        <v>501</v>
      </c>
      <c r="D510" s="51" t="s">
        <v>526</v>
      </c>
      <c r="E510" s="62" t="s">
        <v>201</v>
      </c>
      <c r="F510" s="62" t="s">
        <v>1462</v>
      </c>
      <c r="G510" s="62"/>
      <c r="H510" s="62">
        <v>6.1</v>
      </c>
      <c r="I510" s="63">
        <v>16</v>
      </c>
      <c r="J510" s="67" t="s">
        <v>658</v>
      </c>
      <c r="L510" s="27"/>
    </row>
    <row r="511" spans="1:12" ht="24.6" customHeight="1">
      <c r="A511" s="47">
        <v>505</v>
      </c>
      <c r="B511" s="47" t="s">
        <v>659</v>
      </c>
      <c r="C511" s="61" t="s">
        <v>501</v>
      </c>
      <c r="D511" s="51" t="s">
        <v>526</v>
      </c>
      <c r="E511" s="62" t="s">
        <v>201</v>
      </c>
      <c r="F511" s="62" t="s">
        <v>1463</v>
      </c>
      <c r="G511" s="62"/>
      <c r="H511" s="62">
        <v>6.6</v>
      </c>
      <c r="I511" s="63">
        <v>22.4</v>
      </c>
      <c r="J511" s="67" t="s">
        <v>658</v>
      </c>
      <c r="L511" s="27"/>
    </row>
    <row r="512" spans="1:12" ht="24.6" customHeight="1">
      <c r="A512" s="47">
        <v>506</v>
      </c>
      <c r="B512" s="47" t="s">
        <v>660</v>
      </c>
      <c r="C512" s="61" t="s">
        <v>501</v>
      </c>
      <c r="D512" s="51" t="s">
        <v>526</v>
      </c>
      <c r="E512" s="62" t="s">
        <v>201</v>
      </c>
      <c r="F512" s="62" t="s">
        <v>1464</v>
      </c>
      <c r="G512" s="62"/>
      <c r="H512" s="62">
        <v>6.4</v>
      </c>
      <c r="I512" s="63">
        <v>28</v>
      </c>
      <c r="J512" s="67" t="s">
        <v>658</v>
      </c>
      <c r="L512" s="27"/>
    </row>
    <row r="513" spans="1:12" ht="24.6" customHeight="1">
      <c r="A513" s="47">
        <v>507</v>
      </c>
      <c r="B513" s="47" t="s">
        <v>661</v>
      </c>
      <c r="C513" s="61" t="s">
        <v>501</v>
      </c>
      <c r="D513" s="51" t="s">
        <v>526</v>
      </c>
      <c r="E513" s="62" t="s">
        <v>201</v>
      </c>
      <c r="F513" s="62" t="s">
        <v>1465</v>
      </c>
      <c r="G513" s="62"/>
      <c r="H513" s="62">
        <v>6.5</v>
      </c>
      <c r="I513" s="63">
        <v>33.5</v>
      </c>
      <c r="J513" s="67" t="s">
        <v>658</v>
      </c>
      <c r="L513" s="27"/>
    </row>
    <row r="514" spans="1:12" ht="24.6" customHeight="1">
      <c r="A514" s="47">
        <v>508</v>
      </c>
      <c r="B514" s="47" t="s">
        <v>662</v>
      </c>
      <c r="C514" s="61" t="s">
        <v>501</v>
      </c>
      <c r="D514" s="51" t="s">
        <v>526</v>
      </c>
      <c r="E514" s="62" t="s">
        <v>201</v>
      </c>
      <c r="F514" s="62" t="s">
        <v>1466</v>
      </c>
      <c r="G514" s="62"/>
      <c r="H514" s="62">
        <v>6.2</v>
      </c>
      <c r="I514" s="63">
        <v>40</v>
      </c>
      <c r="J514" s="67" t="s">
        <v>658</v>
      </c>
      <c r="L514" s="27"/>
    </row>
    <row r="515" spans="1:12" ht="24.6" customHeight="1">
      <c r="A515" s="47">
        <v>509</v>
      </c>
      <c r="B515" s="47" t="s">
        <v>663</v>
      </c>
      <c r="C515" s="61" t="s">
        <v>501</v>
      </c>
      <c r="D515" s="51" t="s">
        <v>526</v>
      </c>
      <c r="E515" s="62" t="s">
        <v>201</v>
      </c>
      <c r="F515" s="62" t="s">
        <v>1467</v>
      </c>
      <c r="G515" s="62"/>
      <c r="H515" s="62">
        <v>6.5</v>
      </c>
      <c r="I515" s="63">
        <v>45</v>
      </c>
      <c r="J515" s="67" t="s">
        <v>658</v>
      </c>
      <c r="L515" s="27"/>
    </row>
    <row r="516" spans="1:12" ht="24.6" customHeight="1">
      <c r="A516" s="47">
        <v>510</v>
      </c>
      <c r="B516" s="47" t="s">
        <v>664</v>
      </c>
      <c r="C516" s="61" t="s">
        <v>501</v>
      </c>
      <c r="D516" s="51" t="s">
        <v>526</v>
      </c>
      <c r="E516" s="62" t="s">
        <v>201</v>
      </c>
      <c r="F516" s="62" t="s">
        <v>1468</v>
      </c>
      <c r="G516" s="62"/>
      <c r="H516" s="62">
        <v>6.4</v>
      </c>
      <c r="I516" s="63">
        <v>50</v>
      </c>
      <c r="J516" s="67" t="s">
        <v>658</v>
      </c>
      <c r="L516" s="27"/>
    </row>
    <row r="517" spans="1:12" ht="24.6" customHeight="1">
      <c r="A517" s="47">
        <v>511</v>
      </c>
      <c r="B517" s="47" t="s">
        <v>665</v>
      </c>
      <c r="C517" s="61" t="s">
        <v>501</v>
      </c>
      <c r="D517" s="51" t="s">
        <v>534</v>
      </c>
      <c r="E517" s="62" t="s">
        <v>201</v>
      </c>
      <c r="F517" s="62" t="s">
        <v>1469</v>
      </c>
      <c r="G517" s="62"/>
      <c r="H517" s="62">
        <v>6.1</v>
      </c>
      <c r="I517" s="63">
        <v>22.4</v>
      </c>
      <c r="J517" s="67" t="s">
        <v>658</v>
      </c>
      <c r="L517" s="27"/>
    </row>
    <row r="518" spans="1:12" ht="24.6" customHeight="1">
      <c r="A518" s="47">
        <v>512</v>
      </c>
      <c r="B518" s="47" t="s">
        <v>666</v>
      </c>
      <c r="C518" s="61" t="s">
        <v>501</v>
      </c>
      <c r="D518" s="51" t="s">
        <v>534</v>
      </c>
      <c r="E518" s="62" t="s">
        <v>201</v>
      </c>
      <c r="F518" s="62" t="s">
        <v>1470</v>
      </c>
      <c r="G518" s="62"/>
      <c r="H518" s="62">
        <v>6.2</v>
      </c>
      <c r="I518" s="63">
        <v>33.5</v>
      </c>
      <c r="J518" s="67" t="s">
        <v>658</v>
      </c>
      <c r="L518" s="27"/>
    </row>
    <row r="519" spans="1:12" ht="24.6" customHeight="1">
      <c r="A519" s="47">
        <v>513</v>
      </c>
      <c r="B519" s="47" t="s">
        <v>667</v>
      </c>
      <c r="C519" s="61" t="s">
        <v>501</v>
      </c>
      <c r="D519" s="51" t="s">
        <v>537</v>
      </c>
      <c r="E519" s="62" t="s">
        <v>201</v>
      </c>
      <c r="F519" s="62" t="s">
        <v>1471</v>
      </c>
      <c r="G519" s="62"/>
      <c r="H519" s="62">
        <v>6.3</v>
      </c>
      <c r="I519" s="63">
        <v>28</v>
      </c>
      <c r="J519" s="67" t="s">
        <v>658</v>
      </c>
      <c r="L519" s="27"/>
    </row>
    <row r="520" spans="1:12" ht="24.6" customHeight="1">
      <c r="A520" s="47">
        <v>514</v>
      </c>
      <c r="B520" s="47" t="s">
        <v>668</v>
      </c>
      <c r="C520" s="61" t="s">
        <v>501</v>
      </c>
      <c r="D520" s="51" t="s">
        <v>537</v>
      </c>
      <c r="E520" s="62" t="s">
        <v>201</v>
      </c>
      <c r="F520" s="62" t="s">
        <v>1472</v>
      </c>
      <c r="G520" s="62"/>
      <c r="H520" s="62">
        <v>6.4</v>
      </c>
      <c r="I520" s="63">
        <v>33.5</v>
      </c>
      <c r="J520" s="67" t="s">
        <v>658</v>
      </c>
      <c r="L520" s="27"/>
    </row>
    <row r="521" spans="1:12" ht="24.6" customHeight="1">
      <c r="A521" s="47">
        <v>515</v>
      </c>
      <c r="B521" s="47" t="s">
        <v>669</v>
      </c>
      <c r="C521" s="61" t="s">
        <v>501</v>
      </c>
      <c r="D521" s="51" t="s">
        <v>537</v>
      </c>
      <c r="E521" s="62" t="s">
        <v>201</v>
      </c>
      <c r="F521" s="62" t="s">
        <v>1473</v>
      </c>
      <c r="G521" s="62"/>
      <c r="H521" s="62">
        <v>6.1</v>
      </c>
      <c r="I521" s="63">
        <v>40</v>
      </c>
      <c r="J521" s="67" t="s">
        <v>658</v>
      </c>
      <c r="L521" s="27"/>
    </row>
    <row r="522" spans="1:12" ht="24.6" customHeight="1">
      <c r="A522" s="47">
        <v>516</v>
      </c>
      <c r="B522" s="47" t="s">
        <v>670</v>
      </c>
      <c r="C522" s="61" t="s">
        <v>501</v>
      </c>
      <c r="D522" s="51" t="s">
        <v>537</v>
      </c>
      <c r="E522" s="62" t="s">
        <v>201</v>
      </c>
      <c r="F522" s="62" t="s">
        <v>1474</v>
      </c>
      <c r="G522" s="62"/>
      <c r="H522" s="62">
        <v>6.4</v>
      </c>
      <c r="I522" s="63">
        <v>45</v>
      </c>
      <c r="J522" s="67" t="s">
        <v>658</v>
      </c>
      <c r="L522" s="27"/>
    </row>
    <row r="523" spans="1:12" ht="24.6" customHeight="1">
      <c r="A523" s="47">
        <v>517</v>
      </c>
      <c r="B523" s="47" t="s">
        <v>671</v>
      </c>
      <c r="C523" s="61" t="s">
        <v>501</v>
      </c>
      <c r="D523" s="51" t="s">
        <v>537</v>
      </c>
      <c r="E523" s="62" t="s">
        <v>201</v>
      </c>
      <c r="F523" s="62" t="s">
        <v>1475</v>
      </c>
      <c r="G523" s="62"/>
      <c r="H523" s="62">
        <v>6.3</v>
      </c>
      <c r="I523" s="63">
        <v>50</v>
      </c>
      <c r="J523" s="67" t="s">
        <v>658</v>
      </c>
      <c r="L523" s="27"/>
    </row>
    <row r="524" spans="1:12" ht="24.6" customHeight="1">
      <c r="A524" s="47">
        <v>518</v>
      </c>
      <c r="B524" s="47" t="s">
        <v>672</v>
      </c>
      <c r="C524" s="61" t="s">
        <v>501</v>
      </c>
      <c r="D524" s="51" t="s">
        <v>543</v>
      </c>
      <c r="E524" s="62" t="s">
        <v>201</v>
      </c>
      <c r="F524" s="62" t="s">
        <v>1476</v>
      </c>
      <c r="G524" s="62"/>
      <c r="H524" s="62">
        <v>6.3</v>
      </c>
      <c r="I524" s="63">
        <v>16</v>
      </c>
      <c r="J524" s="67" t="s">
        <v>658</v>
      </c>
      <c r="L524" s="27"/>
    </row>
    <row r="525" spans="1:12" ht="24.6" customHeight="1">
      <c r="A525" s="47">
        <v>519</v>
      </c>
      <c r="B525" s="47" t="s">
        <v>673</v>
      </c>
      <c r="C525" s="61" t="s">
        <v>501</v>
      </c>
      <c r="D525" s="51" t="s">
        <v>543</v>
      </c>
      <c r="E525" s="62" t="s">
        <v>201</v>
      </c>
      <c r="F525" s="62" t="s">
        <v>1477</v>
      </c>
      <c r="G525" s="62"/>
      <c r="H525" s="62">
        <v>6.6</v>
      </c>
      <c r="I525" s="63">
        <v>22.4</v>
      </c>
      <c r="J525" s="67" t="s">
        <v>658</v>
      </c>
      <c r="L525" s="27"/>
    </row>
    <row r="526" spans="1:12" ht="24.6" customHeight="1">
      <c r="A526" s="47">
        <v>520</v>
      </c>
      <c r="B526" s="47" t="s">
        <v>674</v>
      </c>
      <c r="C526" s="61" t="s">
        <v>501</v>
      </c>
      <c r="D526" s="51" t="s">
        <v>543</v>
      </c>
      <c r="E526" s="62" t="s">
        <v>201</v>
      </c>
      <c r="F526" s="62" t="s">
        <v>1478</v>
      </c>
      <c r="G526" s="62"/>
      <c r="H526" s="62">
        <v>6.4</v>
      </c>
      <c r="I526" s="63">
        <v>28</v>
      </c>
      <c r="J526" s="67" t="s">
        <v>658</v>
      </c>
      <c r="L526" s="27"/>
    </row>
    <row r="527" spans="1:12" ht="24.6" customHeight="1">
      <c r="A527" s="47">
        <v>521</v>
      </c>
      <c r="B527" s="47" t="s">
        <v>675</v>
      </c>
      <c r="C527" s="61" t="s">
        <v>501</v>
      </c>
      <c r="D527" s="51" t="s">
        <v>543</v>
      </c>
      <c r="E527" s="62" t="s">
        <v>201</v>
      </c>
      <c r="F527" s="62" t="s">
        <v>1479</v>
      </c>
      <c r="G527" s="62"/>
      <c r="H527" s="62">
        <v>6.5</v>
      </c>
      <c r="I527" s="63">
        <v>33.5</v>
      </c>
      <c r="J527" s="67" t="s">
        <v>658</v>
      </c>
      <c r="L527" s="27"/>
    </row>
    <row r="528" spans="1:12" ht="24.6" customHeight="1">
      <c r="A528" s="47">
        <v>522</v>
      </c>
      <c r="B528" s="47" t="s">
        <v>676</v>
      </c>
      <c r="C528" s="61" t="s">
        <v>501</v>
      </c>
      <c r="D528" s="51" t="s">
        <v>548</v>
      </c>
      <c r="E528" s="62" t="s">
        <v>201</v>
      </c>
      <c r="F528" s="62" t="s">
        <v>1480</v>
      </c>
      <c r="G528" s="62"/>
      <c r="H528" s="62">
        <v>6.3</v>
      </c>
      <c r="I528" s="63">
        <v>22.4</v>
      </c>
      <c r="J528" s="67" t="s">
        <v>658</v>
      </c>
      <c r="L528" s="27"/>
    </row>
    <row r="529" spans="1:12" ht="24.6" customHeight="1">
      <c r="A529" s="47">
        <v>523</v>
      </c>
      <c r="B529" s="47" t="s">
        <v>677</v>
      </c>
      <c r="C529" s="61" t="s">
        <v>501</v>
      </c>
      <c r="D529" s="51" t="s">
        <v>548</v>
      </c>
      <c r="E529" s="62" t="s">
        <v>201</v>
      </c>
      <c r="F529" s="62" t="s">
        <v>1481</v>
      </c>
      <c r="G529" s="62"/>
      <c r="H529" s="62">
        <v>6.3</v>
      </c>
      <c r="I529" s="63">
        <v>45</v>
      </c>
      <c r="J529" s="67" t="s">
        <v>658</v>
      </c>
      <c r="L529" s="27"/>
    </row>
    <row r="530" spans="1:12" ht="24.6" customHeight="1">
      <c r="A530" s="47">
        <v>524</v>
      </c>
      <c r="B530" s="47" t="s">
        <v>678</v>
      </c>
      <c r="C530" s="61" t="s">
        <v>501</v>
      </c>
      <c r="D530" s="51" t="s">
        <v>526</v>
      </c>
      <c r="E530" s="62" t="s">
        <v>201</v>
      </c>
      <c r="F530" s="62" t="s">
        <v>1482</v>
      </c>
      <c r="G530" s="62"/>
      <c r="H530" s="62">
        <v>6.1</v>
      </c>
      <c r="I530" s="63">
        <v>16</v>
      </c>
      <c r="J530" s="67" t="s">
        <v>2152</v>
      </c>
      <c r="L530" s="27"/>
    </row>
    <row r="531" spans="1:12" ht="24.6" customHeight="1">
      <c r="A531" s="47">
        <v>525</v>
      </c>
      <c r="B531" s="47" t="s">
        <v>679</v>
      </c>
      <c r="C531" s="61" t="s">
        <v>501</v>
      </c>
      <c r="D531" s="51" t="s">
        <v>526</v>
      </c>
      <c r="E531" s="62" t="s">
        <v>201</v>
      </c>
      <c r="F531" s="62" t="s">
        <v>1483</v>
      </c>
      <c r="G531" s="62"/>
      <c r="H531" s="62">
        <v>6.6</v>
      </c>
      <c r="I531" s="63">
        <v>22.4</v>
      </c>
      <c r="J531" s="67" t="s">
        <v>2152</v>
      </c>
      <c r="L531" s="27"/>
    </row>
    <row r="532" spans="1:12" ht="24.6" customHeight="1">
      <c r="A532" s="47">
        <v>526</v>
      </c>
      <c r="B532" s="47" t="s">
        <v>680</v>
      </c>
      <c r="C532" s="61" t="s">
        <v>501</v>
      </c>
      <c r="D532" s="51" t="s">
        <v>526</v>
      </c>
      <c r="E532" s="62" t="s">
        <v>201</v>
      </c>
      <c r="F532" s="62" t="s">
        <v>1484</v>
      </c>
      <c r="G532" s="62"/>
      <c r="H532" s="62">
        <v>6.4</v>
      </c>
      <c r="I532" s="63">
        <v>28</v>
      </c>
      <c r="J532" s="67" t="s">
        <v>2152</v>
      </c>
      <c r="L532" s="27"/>
    </row>
    <row r="533" spans="1:12" ht="24.6" customHeight="1">
      <c r="A533" s="47">
        <v>527</v>
      </c>
      <c r="B533" s="47" t="s">
        <v>681</v>
      </c>
      <c r="C533" s="61" t="s">
        <v>501</v>
      </c>
      <c r="D533" s="51" t="s">
        <v>526</v>
      </c>
      <c r="E533" s="62" t="s">
        <v>201</v>
      </c>
      <c r="F533" s="62" t="s">
        <v>1485</v>
      </c>
      <c r="G533" s="62"/>
      <c r="H533" s="62">
        <v>6.5</v>
      </c>
      <c r="I533" s="63">
        <v>33.5</v>
      </c>
      <c r="J533" s="67" t="s">
        <v>2152</v>
      </c>
      <c r="L533" s="27"/>
    </row>
    <row r="534" spans="1:12" ht="24.6" customHeight="1">
      <c r="A534" s="47">
        <v>528</v>
      </c>
      <c r="B534" s="47" t="s">
        <v>682</v>
      </c>
      <c r="C534" s="61" t="s">
        <v>501</v>
      </c>
      <c r="D534" s="51" t="s">
        <v>526</v>
      </c>
      <c r="E534" s="62" t="s">
        <v>201</v>
      </c>
      <c r="F534" s="62" t="s">
        <v>1486</v>
      </c>
      <c r="G534" s="62"/>
      <c r="H534" s="62">
        <v>6.2</v>
      </c>
      <c r="I534" s="63">
        <v>40</v>
      </c>
      <c r="J534" s="67" t="s">
        <v>2152</v>
      </c>
      <c r="L534" s="27"/>
    </row>
    <row r="535" spans="1:12" ht="24.6" customHeight="1">
      <c r="A535" s="47">
        <v>529</v>
      </c>
      <c r="B535" s="47" t="s">
        <v>683</v>
      </c>
      <c r="C535" s="61" t="s">
        <v>501</v>
      </c>
      <c r="D535" s="51" t="s">
        <v>526</v>
      </c>
      <c r="E535" s="62" t="s">
        <v>201</v>
      </c>
      <c r="F535" s="62" t="s">
        <v>1487</v>
      </c>
      <c r="G535" s="62"/>
      <c r="H535" s="62">
        <v>6.5</v>
      </c>
      <c r="I535" s="63">
        <v>45</v>
      </c>
      <c r="J535" s="67" t="s">
        <v>2152</v>
      </c>
      <c r="L535" s="27"/>
    </row>
    <row r="536" spans="1:12" ht="24.6" customHeight="1">
      <c r="A536" s="47">
        <v>530</v>
      </c>
      <c r="B536" s="47" t="s">
        <v>684</v>
      </c>
      <c r="C536" s="61" t="s">
        <v>501</v>
      </c>
      <c r="D536" s="51" t="s">
        <v>526</v>
      </c>
      <c r="E536" s="62" t="s">
        <v>201</v>
      </c>
      <c r="F536" s="62" t="s">
        <v>1488</v>
      </c>
      <c r="G536" s="62"/>
      <c r="H536" s="62">
        <v>6.4</v>
      </c>
      <c r="I536" s="63">
        <v>50</v>
      </c>
      <c r="J536" s="67" t="s">
        <v>2152</v>
      </c>
      <c r="L536" s="27"/>
    </row>
    <row r="537" spans="1:12" ht="24.6" customHeight="1">
      <c r="A537" s="47">
        <v>531</v>
      </c>
      <c r="B537" s="47" t="s">
        <v>685</v>
      </c>
      <c r="C537" s="61" t="s">
        <v>501</v>
      </c>
      <c r="D537" s="51" t="s">
        <v>534</v>
      </c>
      <c r="E537" s="62" t="s">
        <v>201</v>
      </c>
      <c r="F537" s="62" t="s">
        <v>1489</v>
      </c>
      <c r="G537" s="62"/>
      <c r="H537" s="62">
        <v>6.1</v>
      </c>
      <c r="I537" s="63">
        <v>22.4</v>
      </c>
      <c r="J537" s="67" t="s">
        <v>2152</v>
      </c>
      <c r="L537" s="27"/>
    </row>
    <row r="538" spans="1:12" ht="24.6" customHeight="1">
      <c r="A538" s="47">
        <v>532</v>
      </c>
      <c r="B538" s="47" t="s">
        <v>686</v>
      </c>
      <c r="C538" s="61" t="s">
        <v>501</v>
      </c>
      <c r="D538" s="51" t="s">
        <v>534</v>
      </c>
      <c r="E538" s="62" t="s">
        <v>201</v>
      </c>
      <c r="F538" s="62" t="s">
        <v>1490</v>
      </c>
      <c r="G538" s="62"/>
      <c r="H538" s="62">
        <v>6.2</v>
      </c>
      <c r="I538" s="63">
        <v>33.5</v>
      </c>
      <c r="J538" s="67" t="s">
        <v>2152</v>
      </c>
      <c r="L538" s="27"/>
    </row>
    <row r="539" spans="1:12" ht="24.6" customHeight="1">
      <c r="A539" s="47">
        <v>533</v>
      </c>
      <c r="B539" s="47" t="s">
        <v>687</v>
      </c>
      <c r="C539" s="61" t="s">
        <v>501</v>
      </c>
      <c r="D539" s="51" t="s">
        <v>537</v>
      </c>
      <c r="E539" s="62" t="s">
        <v>201</v>
      </c>
      <c r="F539" s="62" t="s">
        <v>1491</v>
      </c>
      <c r="G539" s="62"/>
      <c r="H539" s="62">
        <v>6.3</v>
      </c>
      <c r="I539" s="63">
        <v>28</v>
      </c>
      <c r="J539" s="67" t="s">
        <v>2152</v>
      </c>
      <c r="L539" s="27"/>
    </row>
    <row r="540" spans="1:12" ht="24.6" customHeight="1">
      <c r="A540" s="47">
        <v>534</v>
      </c>
      <c r="B540" s="47" t="s">
        <v>688</v>
      </c>
      <c r="C540" s="61" t="s">
        <v>501</v>
      </c>
      <c r="D540" s="51" t="s">
        <v>537</v>
      </c>
      <c r="E540" s="62" t="s">
        <v>201</v>
      </c>
      <c r="F540" s="62" t="s">
        <v>1492</v>
      </c>
      <c r="G540" s="62"/>
      <c r="H540" s="62">
        <v>6.4</v>
      </c>
      <c r="I540" s="63">
        <v>33.5</v>
      </c>
      <c r="J540" s="67" t="s">
        <v>2152</v>
      </c>
      <c r="L540" s="27"/>
    </row>
    <row r="541" spans="1:12" ht="24.6" customHeight="1">
      <c r="A541" s="47">
        <v>535</v>
      </c>
      <c r="B541" s="47" t="s">
        <v>689</v>
      </c>
      <c r="C541" s="61" t="s">
        <v>501</v>
      </c>
      <c r="D541" s="51" t="s">
        <v>537</v>
      </c>
      <c r="E541" s="62" t="s">
        <v>201</v>
      </c>
      <c r="F541" s="62" t="s">
        <v>1493</v>
      </c>
      <c r="G541" s="62"/>
      <c r="H541" s="62">
        <v>6.1</v>
      </c>
      <c r="I541" s="63">
        <v>40</v>
      </c>
      <c r="J541" s="67" t="s">
        <v>2152</v>
      </c>
      <c r="L541" s="27"/>
    </row>
    <row r="542" spans="1:12" ht="24.6" customHeight="1">
      <c r="A542" s="47">
        <v>536</v>
      </c>
      <c r="B542" s="47" t="s">
        <v>690</v>
      </c>
      <c r="C542" s="61" t="s">
        <v>501</v>
      </c>
      <c r="D542" s="51" t="s">
        <v>537</v>
      </c>
      <c r="E542" s="62" t="s">
        <v>201</v>
      </c>
      <c r="F542" s="62" t="s">
        <v>1494</v>
      </c>
      <c r="G542" s="62"/>
      <c r="H542" s="62">
        <v>6.4</v>
      </c>
      <c r="I542" s="63">
        <v>45</v>
      </c>
      <c r="J542" s="67" t="s">
        <v>2152</v>
      </c>
      <c r="L542" s="27"/>
    </row>
    <row r="543" spans="1:12" ht="24.6" customHeight="1">
      <c r="A543" s="47">
        <v>537</v>
      </c>
      <c r="B543" s="47" t="s">
        <v>691</v>
      </c>
      <c r="C543" s="61" t="s">
        <v>501</v>
      </c>
      <c r="D543" s="51" t="s">
        <v>537</v>
      </c>
      <c r="E543" s="62" t="s">
        <v>201</v>
      </c>
      <c r="F543" s="62" t="s">
        <v>1495</v>
      </c>
      <c r="G543" s="62"/>
      <c r="H543" s="62">
        <v>6.3</v>
      </c>
      <c r="I543" s="63">
        <v>50</v>
      </c>
      <c r="J543" s="67" t="s">
        <v>2152</v>
      </c>
      <c r="L543" s="27"/>
    </row>
    <row r="544" spans="1:12" ht="24.6" customHeight="1">
      <c r="A544" s="47">
        <v>538</v>
      </c>
      <c r="B544" s="47" t="s">
        <v>692</v>
      </c>
      <c r="C544" s="61" t="s">
        <v>501</v>
      </c>
      <c r="D544" s="51" t="s">
        <v>543</v>
      </c>
      <c r="E544" s="62" t="s">
        <v>201</v>
      </c>
      <c r="F544" s="62" t="s">
        <v>1496</v>
      </c>
      <c r="G544" s="62"/>
      <c r="H544" s="62">
        <v>6.3</v>
      </c>
      <c r="I544" s="63">
        <v>16</v>
      </c>
      <c r="J544" s="67" t="s">
        <v>2152</v>
      </c>
      <c r="L544" s="27"/>
    </row>
    <row r="545" spans="1:12" ht="24.6" customHeight="1">
      <c r="A545" s="47">
        <v>539</v>
      </c>
      <c r="B545" s="47" t="s">
        <v>693</v>
      </c>
      <c r="C545" s="61" t="s">
        <v>501</v>
      </c>
      <c r="D545" s="51" t="s">
        <v>543</v>
      </c>
      <c r="E545" s="62" t="s">
        <v>201</v>
      </c>
      <c r="F545" s="62" t="s">
        <v>1497</v>
      </c>
      <c r="G545" s="62"/>
      <c r="H545" s="62">
        <v>6.6</v>
      </c>
      <c r="I545" s="63">
        <v>22.4</v>
      </c>
      <c r="J545" s="67" t="s">
        <v>2152</v>
      </c>
      <c r="L545" s="27"/>
    </row>
    <row r="546" spans="1:12" ht="24.6" customHeight="1">
      <c r="A546" s="47">
        <v>540</v>
      </c>
      <c r="B546" s="47" t="s">
        <v>694</v>
      </c>
      <c r="C546" s="61" t="s">
        <v>501</v>
      </c>
      <c r="D546" s="51" t="s">
        <v>543</v>
      </c>
      <c r="E546" s="62" t="s">
        <v>201</v>
      </c>
      <c r="F546" s="62" t="s">
        <v>1498</v>
      </c>
      <c r="G546" s="62"/>
      <c r="H546" s="62">
        <v>6.4</v>
      </c>
      <c r="I546" s="63">
        <v>28</v>
      </c>
      <c r="J546" s="67" t="s">
        <v>2152</v>
      </c>
      <c r="L546" s="27"/>
    </row>
    <row r="547" spans="1:12" ht="24.6" customHeight="1">
      <c r="A547" s="47">
        <v>541</v>
      </c>
      <c r="B547" s="47" t="s">
        <v>695</v>
      </c>
      <c r="C547" s="61" t="s">
        <v>501</v>
      </c>
      <c r="D547" s="51" t="s">
        <v>543</v>
      </c>
      <c r="E547" s="62" t="s">
        <v>201</v>
      </c>
      <c r="F547" s="62" t="s">
        <v>1499</v>
      </c>
      <c r="G547" s="62"/>
      <c r="H547" s="62">
        <v>6.5</v>
      </c>
      <c r="I547" s="63">
        <v>33.5</v>
      </c>
      <c r="J547" s="67" t="s">
        <v>2152</v>
      </c>
      <c r="L547" s="27"/>
    </row>
    <row r="548" spans="1:12" ht="24.6" customHeight="1">
      <c r="A548" s="47">
        <v>542</v>
      </c>
      <c r="B548" s="47" t="s">
        <v>696</v>
      </c>
      <c r="C548" s="61" t="s">
        <v>501</v>
      </c>
      <c r="D548" s="51" t="s">
        <v>548</v>
      </c>
      <c r="E548" s="62" t="s">
        <v>201</v>
      </c>
      <c r="F548" s="62" t="s">
        <v>1500</v>
      </c>
      <c r="G548" s="62"/>
      <c r="H548" s="62">
        <v>6.3</v>
      </c>
      <c r="I548" s="63">
        <v>22.4</v>
      </c>
      <c r="J548" s="67" t="s">
        <v>2152</v>
      </c>
      <c r="L548" s="27"/>
    </row>
    <row r="549" spans="1:12" ht="24.6" customHeight="1">
      <c r="A549" s="47">
        <v>543</v>
      </c>
      <c r="B549" s="47" t="s">
        <v>697</v>
      </c>
      <c r="C549" s="61" t="s">
        <v>501</v>
      </c>
      <c r="D549" s="51" t="s">
        <v>548</v>
      </c>
      <c r="E549" s="62" t="s">
        <v>201</v>
      </c>
      <c r="F549" s="62" t="s">
        <v>1501</v>
      </c>
      <c r="G549" s="62"/>
      <c r="H549" s="62">
        <v>6.3</v>
      </c>
      <c r="I549" s="63">
        <v>45</v>
      </c>
      <c r="J549" s="67" t="s">
        <v>2152</v>
      </c>
      <c r="L549" s="27"/>
    </row>
    <row r="550" spans="1:12" ht="24.6" customHeight="1">
      <c r="A550" s="47">
        <v>544</v>
      </c>
      <c r="B550" s="47" t="s">
        <v>698</v>
      </c>
      <c r="C550" s="61" t="s">
        <v>501</v>
      </c>
      <c r="D550" s="51" t="s">
        <v>526</v>
      </c>
      <c r="E550" s="62" t="s">
        <v>201</v>
      </c>
      <c r="F550" s="62" t="s">
        <v>1502</v>
      </c>
      <c r="G550" s="62"/>
      <c r="H550" s="62">
        <v>6.1</v>
      </c>
      <c r="I550" s="63">
        <v>16</v>
      </c>
      <c r="J550" s="67" t="s">
        <v>2153</v>
      </c>
      <c r="L550" s="27"/>
    </row>
    <row r="551" spans="1:12" ht="24.6" customHeight="1">
      <c r="A551" s="47">
        <v>545</v>
      </c>
      <c r="B551" s="47" t="s">
        <v>699</v>
      </c>
      <c r="C551" s="61" t="s">
        <v>501</v>
      </c>
      <c r="D551" s="51" t="s">
        <v>526</v>
      </c>
      <c r="E551" s="62" t="s">
        <v>201</v>
      </c>
      <c r="F551" s="62" t="s">
        <v>1503</v>
      </c>
      <c r="G551" s="62"/>
      <c r="H551" s="62">
        <v>6.6</v>
      </c>
      <c r="I551" s="63">
        <v>22.4</v>
      </c>
      <c r="J551" s="67" t="s">
        <v>2153</v>
      </c>
      <c r="L551" s="27"/>
    </row>
    <row r="552" spans="1:12" ht="24.6" customHeight="1">
      <c r="A552" s="47">
        <v>546</v>
      </c>
      <c r="B552" s="47" t="s">
        <v>700</v>
      </c>
      <c r="C552" s="61" t="s">
        <v>501</v>
      </c>
      <c r="D552" s="51" t="s">
        <v>526</v>
      </c>
      <c r="E552" s="62" t="s">
        <v>201</v>
      </c>
      <c r="F552" s="62" t="s">
        <v>1504</v>
      </c>
      <c r="G552" s="62"/>
      <c r="H552" s="62">
        <v>6.4</v>
      </c>
      <c r="I552" s="63">
        <v>28</v>
      </c>
      <c r="J552" s="67" t="s">
        <v>2153</v>
      </c>
      <c r="L552" s="27"/>
    </row>
    <row r="553" spans="1:12" ht="24.6" customHeight="1">
      <c r="A553" s="47">
        <v>547</v>
      </c>
      <c r="B553" s="47" t="s">
        <v>701</v>
      </c>
      <c r="C553" s="61" t="s">
        <v>501</v>
      </c>
      <c r="D553" s="51" t="s">
        <v>526</v>
      </c>
      <c r="E553" s="62" t="s">
        <v>201</v>
      </c>
      <c r="F553" s="62" t="s">
        <v>1505</v>
      </c>
      <c r="G553" s="62"/>
      <c r="H553" s="62">
        <v>6.5</v>
      </c>
      <c r="I553" s="63">
        <v>33.5</v>
      </c>
      <c r="J553" s="67" t="s">
        <v>2153</v>
      </c>
      <c r="L553" s="27"/>
    </row>
    <row r="554" spans="1:12" ht="24.6" customHeight="1">
      <c r="A554" s="47">
        <v>548</v>
      </c>
      <c r="B554" s="47" t="s">
        <v>702</v>
      </c>
      <c r="C554" s="61" t="s">
        <v>501</v>
      </c>
      <c r="D554" s="51" t="s">
        <v>526</v>
      </c>
      <c r="E554" s="62" t="s">
        <v>201</v>
      </c>
      <c r="F554" s="62" t="s">
        <v>1506</v>
      </c>
      <c r="G554" s="62"/>
      <c r="H554" s="62">
        <v>6.2</v>
      </c>
      <c r="I554" s="63">
        <v>40</v>
      </c>
      <c r="J554" s="67" t="s">
        <v>2153</v>
      </c>
      <c r="L554" s="27"/>
    </row>
    <row r="555" spans="1:12" ht="24.6" customHeight="1">
      <c r="A555" s="47">
        <v>549</v>
      </c>
      <c r="B555" s="47" t="s">
        <v>703</v>
      </c>
      <c r="C555" s="61" t="s">
        <v>501</v>
      </c>
      <c r="D555" s="51" t="s">
        <v>526</v>
      </c>
      <c r="E555" s="62" t="s">
        <v>201</v>
      </c>
      <c r="F555" s="62" t="s">
        <v>1507</v>
      </c>
      <c r="G555" s="62"/>
      <c r="H555" s="62">
        <v>6.5</v>
      </c>
      <c r="I555" s="63">
        <v>45</v>
      </c>
      <c r="J555" s="67" t="s">
        <v>2153</v>
      </c>
      <c r="L555" s="27"/>
    </row>
    <row r="556" spans="1:12" ht="24.6" customHeight="1">
      <c r="A556" s="47">
        <v>550</v>
      </c>
      <c r="B556" s="47" t="s">
        <v>704</v>
      </c>
      <c r="C556" s="61" t="s">
        <v>501</v>
      </c>
      <c r="D556" s="51" t="s">
        <v>526</v>
      </c>
      <c r="E556" s="62" t="s">
        <v>201</v>
      </c>
      <c r="F556" s="62" t="s">
        <v>1508</v>
      </c>
      <c r="G556" s="62"/>
      <c r="H556" s="62">
        <v>6.4</v>
      </c>
      <c r="I556" s="63">
        <v>50</v>
      </c>
      <c r="J556" s="67" t="s">
        <v>2153</v>
      </c>
      <c r="L556" s="27"/>
    </row>
    <row r="557" spans="1:12" ht="24.6" customHeight="1">
      <c r="A557" s="47">
        <v>551</v>
      </c>
      <c r="B557" s="47" t="s">
        <v>705</v>
      </c>
      <c r="C557" s="61" t="s">
        <v>501</v>
      </c>
      <c r="D557" s="51" t="s">
        <v>534</v>
      </c>
      <c r="E557" s="62" t="s">
        <v>201</v>
      </c>
      <c r="F557" s="62" t="s">
        <v>1509</v>
      </c>
      <c r="G557" s="62"/>
      <c r="H557" s="62">
        <v>6.1</v>
      </c>
      <c r="I557" s="63">
        <v>22.4</v>
      </c>
      <c r="J557" s="67" t="s">
        <v>2153</v>
      </c>
      <c r="L557" s="27"/>
    </row>
    <row r="558" spans="1:12" ht="24.6" customHeight="1">
      <c r="A558" s="47">
        <v>552</v>
      </c>
      <c r="B558" s="47" t="s">
        <v>706</v>
      </c>
      <c r="C558" s="61" t="s">
        <v>501</v>
      </c>
      <c r="D558" s="51" t="s">
        <v>534</v>
      </c>
      <c r="E558" s="62" t="s">
        <v>201</v>
      </c>
      <c r="F558" s="62" t="s">
        <v>1510</v>
      </c>
      <c r="G558" s="62"/>
      <c r="H558" s="62">
        <v>6.2</v>
      </c>
      <c r="I558" s="63">
        <v>33.5</v>
      </c>
      <c r="J558" s="67" t="s">
        <v>2153</v>
      </c>
      <c r="L558" s="27"/>
    </row>
    <row r="559" spans="1:12" ht="24.6" customHeight="1">
      <c r="A559" s="47">
        <v>553</v>
      </c>
      <c r="B559" s="47" t="s">
        <v>707</v>
      </c>
      <c r="C559" s="61" t="s">
        <v>501</v>
      </c>
      <c r="D559" s="51" t="s">
        <v>537</v>
      </c>
      <c r="E559" s="62" t="s">
        <v>201</v>
      </c>
      <c r="F559" s="62" t="s">
        <v>1511</v>
      </c>
      <c r="G559" s="62"/>
      <c r="H559" s="62">
        <v>6.3</v>
      </c>
      <c r="I559" s="63">
        <v>28</v>
      </c>
      <c r="J559" s="67" t="s">
        <v>2153</v>
      </c>
      <c r="L559" s="27"/>
    </row>
    <row r="560" spans="1:12" ht="24.6" customHeight="1">
      <c r="A560" s="47">
        <v>554</v>
      </c>
      <c r="B560" s="47" t="s">
        <v>708</v>
      </c>
      <c r="C560" s="61" t="s">
        <v>501</v>
      </c>
      <c r="D560" s="51" t="s">
        <v>537</v>
      </c>
      <c r="E560" s="62" t="s">
        <v>201</v>
      </c>
      <c r="F560" s="62" t="s">
        <v>1512</v>
      </c>
      <c r="G560" s="62"/>
      <c r="H560" s="62">
        <v>6.4</v>
      </c>
      <c r="I560" s="63">
        <v>33.5</v>
      </c>
      <c r="J560" s="67" t="s">
        <v>2153</v>
      </c>
      <c r="L560" s="27"/>
    </row>
    <row r="561" spans="1:12" ht="24.6" customHeight="1">
      <c r="A561" s="47">
        <v>555</v>
      </c>
      <c r="B561" s="47" t="s">
        <v>709</v>
      </c>
      <c r="C561" s="61" t="s">
        <v>501</v>
      </c>
      <c r="D561" s="51" t="s">
        <v>537</v>
      </c>
      <c r="E561" s="62" t="s">
        <v>201</v>
      </c>
      <c r="F561" s="62" t="s">
        <v>1513</v>
      </c>
      <c r="G561" s="62"/>
      <c r="H561" s="62">
        <v>6.1</v>
      </c>
      <c r="I561" s="63">
        <v>40</v>
      </c>
      <c r="J561" s="67" t="s">
        <v>2153</v>
      </c>
      <c r="L561" s="27"/>
    </row>
    <row r="562" spans="1:12" ht="24.6" customHeight="1">
      <c r="A562" s="47">
        <v>556</v>
      </c>
      <c r="B562" s="47" t="s">
        <v>710</v>
      </c>
      <c r="C562" s="61" t="s">
        <v>501</v>
      </c>
      <c r="D562" s="51" t="s">
        <v>537</v>
      </c>
      <c r="E562" s="62" t="s">
        <v>201</v>
      </c>
      <c r="F562" s="62" t="s">
        <v>1514</v>
      </c>
      <c r="G562" s="62"/>
      <c r="H562" s="62">
        <v>6.4</v>
      </c>
      <c r="I562" s="63">
        <v>45</v>
      </c>
      <c r="J562" s="67" t="s">
        <v>2153</v>
      </c>
      <c r="L562" s="27"/>
    </row>
    <row r="563" spans="1:12" ht="24.6" customHeight="1">
      <c r="A563" s="47">
        <v>557</v>
      </c>
      <c r="B563" s="47" t="s">
        <v>711</v>
      </c>
      <c r="C563" s="61" t="s">
        <v>501</v>
      </c>
      <c r="D563" s="51" t="s">
        <v>537</v>
      </c>
      <c r="E563" s="62" t="s">
        <v>201</v>
      </c>
      <c r="F563" s="62" t="s">
        <v>1515</v>
      </c>
      <c r="G563" s="62"/>
      <c r="H563" s="62">
        <v>6.3</v>
      </c>
      <c r="I563" s="63">
        <v>50</v>
      </c>
      <c r="J563" s="67" t="s">
        <v>2153</v>
      </c>
      <c r="L563" s="27"/>
    </row>
    <row r="564" spans="1:12" ht="24.6" customHeight="1">
      <c r="A564" s="47">
        <v>558</v>
      </c>
      <c r="B564" s="47" t="s">
        <v>712</v>
      </c>
      <c r="C564" s="61" t="s">
        <v>501</v>
      </c>
      <c r="D564" s="51" t="s">
        <v>543</v>
      </c>
      <c r="E564" s="62" t="s">
        <v>201</v>
      </c>
      <c r="F564" s="62" t="s">
        <v>1516</v>
      </c>
      <c r="G564" s="62"/>
      <c r="H564" s="62">
        <v>6.3</v>
      </c>
      <c r="I564" s="63">
        <v>16</v>
      </c>
      <c r="J564" s="67" t="s">
        <v>2153</v>
      </c>
      <c r="L564" s="27"/>
    </row>
    <row r="565" spans="1:12" ht="24.6" customHeight="1">
      <c r="A565" s="47">
        <v>559</v>
      </c>
      <c r="B565" s="47" t="s">
        <v>713</v>
      </c>
      <c r="C565" s="61" t="s">
        <v>501</v>
      </c>
      <c r="D565" s="51" t="s">
        <v>543</v>
      </c>
      <c r="E565" s="62" t="s">
        <v>201</v>
      </c>
      <c r="F565" s="62" t="s">
        <v>1517</v>
      </c>
      <c r="G565" s="62"/>
      <c r="H565" s="62">
        <v>6.6</v>
      </c>
      <c r="I565" s="63">
        <v>22.4</v>
      </c>
      <c r="J565" s="67" t="s">
        <v>2153</v>
      </c>
      <c r="L565" s="27"/>
    </row>
    <row r="566" spans="1:12" ht="24.6" customHeight="1">
      <c r="A566" s="47">
        <v>560</v>
      </c>
      <c r="B566" s="47" t="s">
        <v>714</v>
      </c>
      <c r="C566" s="61" t="s">
        <v>501</v>
      </c>
      <c r="D566" s="51" t="s">
        <v>543</v>
      </c>
      <c r="E566" s="62" t="s">
        <v>201</v>
      </c>
      <c r="F566" s="62" t="s">
        <v>1518</v>
      </c>
      <c r="G566" s="62"/>
      <c r="H566" s="62">
        <v>6.4</v>
      </c>
      <c r="I566" s="63">
        <v>28</v>
      </c>
      <c r="J566" s="67" t="s">
        <v>2153</v>
      </c>
      <c r="L566" s="27"/>
    </row>
    <row r="567" spans="1:12" ht="24.6" customHeight="1">
      <c r="A567" s="47">
        <v>561</v>
      </c>
      <c r="B567" s="47" t="s">
        <v>715</v>
      </c>
      <c r="C567" s="61" t="s">
        <v>501</v>
      </c>
      <c r="D567" s="51" t="s">
        <v>543</v>
      </c>
      <c r="E567" s="62" t="s">
        <v>201</v>
      </c>
      <c r="F567" s="62" t="s">
        <v>1519</v>
      </c>
      <c r="G567" s="62"/>
      <c r="H567" s="62">
        <v>6.5</v>
      </c>
      <c r="I567" s="63">
        <v>33.5</v>
      </c>
      <c r="J567" s="67" t="s">
        <v>2153</v>
      </c>
      <c r="L567" s="27"/>
    </row>
    <row r="568" spans="1:12" ht="24.6" customHeight="1">
      <c r="A568" s="47">
        <v>562</v>
      </c>
      <c r="B568" s="47" t="s">
        <v>716</v>
      </c>
      <c r="C568" s="61" t="s">
        <v>501</v>
      </c>
      <c r="D568" s="51" t="s">
        <v>548</v>
      </c>
      <c r="E568" s="62" t="s">
        <v>201</v>
      </c>
      <c r="F568" s="62" t="s">
        <v>1520</v>
      </c>
      <c r="G568" s="62"/>
      <c r="H568" s="62">
        <v>6.3</v>
      </c>
      <c r="I568" s="63">
        <v>22.4</v>
      </c>
      <c r="J568" s="67" t="s">
        <v>2153</v>
      </c>
      <c r="L568" s="27"/>
    </row>
    <row r="569" spans="1:12" ht="24.6" customHeight="1">
      <c r="A569" s="47">
        <v>563</v>
      </c>
      <c r="B569" s="47" t="s">
        <v>717</v>
      </c>
      <c r="C569" s="61" t="s">
        <v>501</v>
      </c>
      <c r="D569" s="51" t="s">
        <v>548</v>
      </c>
      <c r="E569" s="62" t="s">
        <v>201</v>
      </c>
      <c r="F569" s="62" t="s">
        <v>1521</v>
      </c>
      <c r="G569" s="62"/>
      <c r="H569" s="62">
        <v>6.3</v>
      </c>
      <c r="I569" s="63">
        <v>45</v>
      </c>
      <c r="J569" s="67" t="s">
        <v>2153</v>
      </c>
      <c r="L569" s="27"/>
    </row>
    <row r="570" spans="1:12" ht="24.6" customHeight="1">
      <c r="A570" s="47">
        <v>564</v>
      </c>
      <c r="B570" s="47" t="s">
        <v>718</v>
      </c>
      <c r="C570" s="61" t="s">
        <v>501</v>
      </c>
      <c r="D570" s="51" t="s">
        <v>526</v>
      </c>
      <c r="E570" s="62" t="s">
        <v>201</v>
      </c>
      <c r="F570" s="62" t="s">
        <v>1522</v>
      </c>
      <c r="G570" s="62"/>
      <c r="H570" s="62">
        <v>6.1</v>
      </c>
      <c r="I570" s="63">
        <v>16</v>
      </c>
      <c r="J570" s="67" t="s">
        <v>2154</v>
      </c>
      <c r="L570" s="27"/>
    </row>
    <row r="571" spans="1:12" ht="24.6" customHeight="1">
      <c r="A571" s="47">
        <v>565</v>
      </c>
      <c r="B571" s="47" t="s">
        <v>719</v>
      </c>
      <c r="C571" s="61" t="s">
        <v>501</v>
      </c>
      <c r="D571" s="51" t="s">
        <v>526</v>
      </c>
      <c r="E571" s="62" t="s">
        <v>201</v>
      </c>
      <c r="F571" s="62" t="s">
        <v>1523</v>
      </c>
      <c r="G571" s="62"/>
      <c r="H571" s="62">
        <v>6.6</v>
      </c>
      <c r="I571" s="63">
        <v>22.4</v>
      </c>
      <c r="J571" s="67" t="s">
        <v>2154</v>
      </c>
      <c r="L571" s="27"/>
    </row>
    <row r="572" spans="1:12" ht="24.6" customHeight="1">
      <c r="A572" s="47">
        <v>566</v>
      </c>
      <c r="B572" s="47" t="s">
        <v>720</v>
      </c>
      <c r="C572" s="61" t="s">
        <v>501</v>
      </c>
      <c r="D572" s="51" t="s">
        <v>526</v>
      </c>
      <c r="E572" s="62" t="s">
        <v>201</v>
      </c>
      <c r="F572" s="62" t="s">
        <v>1524</v>
      </c>
      <c r="G572" s="62"/>
      <c r="H572" s="62">
        <v>6.4</v>
      </c>
      <c r="I572" s="63">
        <v>28</v>
      </c>
      <c r="J572" s="67" t="s">
        <v>2154</v>
      </c>
      <c r="L572" s="27"/>
    </row>
    <row r="573" spans="1:12" ht="24.6" customHeight="1">
      <c r="A573" s="47">
        <v>567</v>
      </c>
      <c r="B573" s="47" t="s">
        <v>721</v>
      </c>
      <c r="C573" s="61" t="s">
        <v>501</v>
      </c>
      <c r="D573" s="51" t="s">
        <v>526</v>
      </c>
      <c r="E573" s="62" t="s">
        <v>201</v>
      </c>
      <c r="F573" s="62" t="s">
        <v>1525</v>
      </c>
      <c r="G573" s="62"/>
      <c r="H573" s="62">
        <v>6.5</v>
      </c>
      <c r="I573" s="63">
        <v>33.5</v>
      </c>
      <c r="J573" s="67" t="s">
        <v>2154</v>
      </c>
      <c r="L573" s="27"/>
    </row>
    <row r="574" spans="1:12" ht="24.6" customHeight="1">
      <c r="A574" s="47">
        <v>568</v>
      </c>
      <c r="B574" s="47" t="s">
        <v>722</v>
      </c>
      <c r="C574" s="61" t="s">
        <v>501</v>
      </c>
      <c r="D574" s="51" t="s">
        <v>526</v>
      </c>
      <c r="E574" s="62" t="s">
        <v>201</v>
      </c>
      <c r="F574" s="62" t="s">
        <v>1526</v>
      </c>
      <c r="G574" s="62"/>
      <c r="H574" s="62">
        <v>6.2</v>
      </c>
      <c r="I574" s="63">
        <v>40</v>
      </c>
      <c r="J574" s="67" t="s">
        <v>2154</v>
      </c>
      <c r="L574" s="27"/>
    </row>
    <row r="575" spans="1:12" ht="24.6" customHeight="1">
      <c r="A575" s="47">
        <v>569</v>
      </c>
      <c r="B575" s="47" t="s">
        <v>723</v>
      </c>
      <c r="C575" s="61" t="s">
        <v>501</v>
      </c>
      <c r="D575" s="51" t="s">
        <v>526</v>
      </c>
      <c r="E575" s="62" t="s">
        <v>201</v>
      </c>
      <c r="F575" s="62" t="s">
        <v>1527</v>
      </c>
      <c r="G575" s="62"/>
      <c r="H575" s="62">
        <v>6.5</v>
      </c>
      <c r="I575" s="63">
        <v>45</v>
      </c>
      <c r="J575" s="67" t="s">
        <v>2154</v>
      </c>
      <c r="L575" s="27"/>
    </row>
    <row r="576" spans="1:12" ht="24.6" customHeight="1">
      <c r="A576" s="47">
        <v>570</v>
      </c>
      <c r="B576" s="47" t="s">
        <v>724</v>
      </c>
      <c r="C576" s="61" t="s">
        <v>501</v>
      </c>
      <c r="D576" s="51" t="s">
        <v>526</v>
      </c>
      <c r="E576" s="62" t="s">
        <v>201</v>
      </c>
      <c r="F576" s="62" t="s">
        <v>1528</v>
      </c>
      <c r="G576" s="62"/>
      <c r="H576" s="62">
        <v>6.4</v>
      </c>
      <c r="I576" s="63">
        <v>50</v>
      </c>
      <c r="J576" s="67" t="s">
        <v>2154</v>
      </c>
      <c r="L576" s="27"/>
    </row>
    <row r="577" spans="1:12" ht="24.6" customHeight="1">
      <c r="A577" s="47">
        <v>571</v>
      </c>
      <c r="B577" s="47" t="s">
        <v>725</v>
      </c>
      <c r="C577" s="61" t="s">
        <v>501</v>
      </c>
      <c r="D577" s="51" t="s">
        <v>534</v>
      </c>
      <c r="E577" s="62" t="s">
        <v>201</v>
      </c>
      <c r="F577" s="62" t="s">
        <v>1529</v>
      </c>
      <c r="G577" s="62"/>
      <c r="H577" s="62">
        <v>6.1</v>
      </c>
      <c r="I577" s="63">
        <v>22.4</v>
      </c>
      <c r="J577" s="67" t="s">
        <v>2154</v>
      </c>
      <c r="L577" s="27"/>
    </row>
    <row r="578" spans="1:12" ht="24.6" customHeight="1">
      <c r="A578" s="47">
        <v>572</v>
      </c>
      <c r="B578" s="47" t="s">
        <v>726</v>
      </c>
      <c r="C578" s="61" t="s">
        <v>501</v>
      </c>
      <c r="D578" s="51" t="s">
        <v>534</v>
      </c>
      <c r="E578" s="62" t="s">
        <v>201</v>
      </c>
      <c r="F578" s="62" t="s">
        <v>1530</v>
      </c>
      <c r="G578" s="62"/>
      <c r="H578" s="62">
        <v>6.2</v>
      </c>
      <c r="I578" s="63">
        <v>33.5</v>
      </c>
      <c r="J578" s="67" t="s">
        <v>2154</v>
      </c>
      <c r="L578" s="27"/>
    </row>
    <row r="579" spans="1:12" ht="24.6" customHeight="1">
      <c r="A579" s="47">
        <v>573</v>
      </c>
      <c r="B579" s="47" t="s">
        <v>727</v>
      </c>
      <c r="C579" s="61" t="s">
        <v>501</v>
      </c>
      <c r="D579" s="51" t="s">
        <v>537</v>
      </c>
      <c r="E579" s="62" t="s">
        <v>201</v>
      </c>
      <c r="F579" s="62" t="s">
        <v>1531</v>
      </c>
      <c r="G579" s="62"/>
      <c r="H579" s="62">
        <v>6.3</v>
      </c>
      <c r="I579" s="63">
        <v>28</v>
      </c>
      <c r="J579" s="67" t="s">
        <v>2154</v>
      </c>
      <c r="L579" s="27"/>
    </row>
    <row r="580" spans="1:12" ht="24.6" customHeight="1">
      <c r="A580" s="47">
        <v>574</v>
      </c>
      <c r="B580" s="47" t="s">
        <v>728</v>
      </c>
      <c r="C580" s="61" t="s">
        <v>501</v>
      </c>
      <c r="D580" s="51" t="s">
        <v>537</v>
      </c>
      <c r="E580" s="62" t="s">
        <v>201</v>
      </c>
      <c r="F580" s="62" t="s">
        <v>1532</v>
      </c>
      <c r="G580" s="62"/>
      <c r="H580" s="62">
        <v>6.4</v>
      </c>
      <c r="I580" s="63">
        <v>33.5</v>
      </c>
      <c r="J580" s="67" t="s">
        <v>2154</v>
      </c>
      <c r="L580" s="27"/>
    </row>
    <row r="581" spans="1:12" ht="24.6" customHeight="1">
      <c r="A581" s="47">
        <v>575</v>
      </c>
      <c r="B581" s="47" t="s">
        <v>729</v>
      </c>
      <c r="C581" s="61" t="s">
        <v>501</v>
      </c>
      <c r="D581" s="51" t="s">
        <v>537</v>
      </c>
      <c r="E581" s="62" t="s">
        <v>201</v>
      </c>
      <c r="F581" s="62" t="s">
        <v>1533</v>
      </c>
      <c r="G581" s="62"/>
      <c r="H581" s="62">
        <v>6.1</v>
      </c>
      <c r="I581" s="63">
        <v>40</v>
      </c>
      <c r="J581" s="67" t="s">
        <v>2154</v>
      </c>
      <c r="L581" s="27"/>
    </row>
    <row r="582" spans="1:12" ht="24.6" customHeight="1">
      <c r="A582" s="47">
        <v>576</v>
      </c>
      <c r="B582" s="47" t="s">
        <v>730</v>
      </c>
      <c r="C582" s="61" t="s">
        <v>501</v>
      </c>
      <c r="D582" s="51" t="s">
        <v>537</v>
      </c>
      <c r="E582" s="62" t="s">
        <v>201</v>
      </c>
      <c r="F582" s="62" t="s">
        <v>1534</v>
      </c>
      <c r="G582" s="62"/>
      <c r="H582" s="62">
        <v>6.4</v>
      </c>
      <c r="I582" s="63">
        <v>45</v>
      </c>
      <c r="J582" s="67" t="s">
        <v>2154</v>
      </c>
      <c r="L582" s="27"/>
    </row>
    <row r="583" spans="1:12" ht="24.6" customHeight="1">
      <c r="A583" s="47">
        <v>577</v>
      </c>
      <c r="B583" s="47" t="s">
        <v>731</v>
      </c>
      <c r="C583" s="61" t="s">
        <v>501</v>
      </c>
      <c r="D583" s="51" t="s">
        <v>537</v>
      </c>
      <c r="E583" s="62" t="s">
        <v>201</v>
      </c>
      <c r="F583" s="62" t="s">
        <v>1535</v>
      </c>
      <c r="G583" s="62"/>
      <c r="H583" s="62">
        <v>6.3</v>
      </c>
      <c r="I583" s="63">
        <v>50</v>
      </c>
      <c r="J583" s="67" t="s">
        <v>2154</v>
      </c>
      <c r="L583" s="27"/>
    </row>
    <row r="584" spans="1:12" ht="24.6" customHeight="1">
      <c r="A584" s="47">
        <v>578</v>
      </c>
      <c r="B584" s="47" t="s">
        <v>732</v>
      </c>
      <c r="C584" s="61" t="s">
        <v>501</v>
      </c>
      <c r="D584" s="51" t="s">
        <v>543</v>
      </c>
      <c r="E584" s="62" t="s">
        <v>201</v>
      </c>
      <c r="F584" s="62" t="s">
        <v>1536</v>
      </c>
      <c r="G584" s="62"/>
      <c r="H584" s="62">
        <v>6.3</v>
      </c>
      <c r="I584" s="63">
        <v>16</v>
      </c>
      <c r="J584" s="67" t="s">
        <v>2154</v>
      </c>
      <c r="L584" s="27"/>
    </row>
    <row r="585" spans="1:12" ht="24.6" customHeight="1">
      <c r="A585" s="47">
        <v>579</v>
      </c>
      <c r="B585" s="47" t="s">
        <v>733</v>
      </c>
      <c r="C585" s="61" t="s">
        <v>501</v>
      </c>
      <c r="D585" s="51" t="s">
        <v>543</v>
      </c>
      <c r="E585" s="62" t="s">
        <v>201</v>
      </c>
      <c r="F585" s="62" t="s">
        <v>1537</v>
      </c>
      <c r="G585" s="62"/>
      <c r="H585" s="62">
        <v>6.6</v>
      </c>
      <c r="I585" s="63">
        <v>22.4</v>
      </c>
      <c r="J585" s="67" t="s">
        <v>2154</v>
      </c>
      <c r="L585" s="27"/>
    </row>
    <row r="586" spans="1:12" ht="24.6" customHeight="1">
      <c r="A586" s="47">
        <v>580</v>
      </c>
      <c r="B586" s="47" t="s">
        <v>734</v>
      </c>
      <c r="C586" s="61" t="s">
        <v>501</v>
      </c>
      <c r="D586" s="51" t="s">
        <v>543</v>
      </c>
      <c r="E586" s="62" t="s">
        <v>201</v>
      </c>
      <c r="F586" s="62" t="s">
        <v>1538</v>
      </c>
      <c r="G586" s="62"/>
      <c r="H586" s="62">
        <v>6.4</v>
      </c>
      <c r="I586" s="63">
        <v>28</v>
      </c>
      <c r="J586" s="67" t="s">
        <v>2154</v>
      </c>
      <c r="L586" s="27"/>
    </row>
    <row r="587" spans="1:12" ht="24.6" customHeight="1">
      <c r="A587" s="47">
        <v>581</v>
      </c>
      <c r="B587" s="47" t="s">
        <v>735</v>
      </c>
      <c r="C587" s="61" t="s">
        <v>501</v>
      </c>
      <c r="D587" s="51" t="s">
        <v>543</v>
      </c>
      <c r="E587" s="62" t="s">
        <v>201</v>
      </c>
      <c r="F587" s="62" t="s">
        <v>1539</v>
      </c>
      <c r="G587" s="62"/>
      <c r="H587" s="62">
        <v>6.5</v>
      </c>
      <c r="I587" s="63">
        <v>33.5</v>
      </c>
      <c r="J587" s="67" t="s">
        <v>2154</v>
      </c>
      <c r="L587" s="27"/>
    </row>
    <row r="588" spans="1:12" ht="24.6" customHeight="1">
      <c r="A588" s="47">
        <v>582</v>
      </c>
      <c r="B588" s="47" t="s">
        <v>736</v>
      </c>
      <c r="C588" s="61" t="s">
        <v>501</v>
      </c>
      <c r="D588" s="51" t="s">
        <v>548</v>
      </c>
      <c r="E588" s="62" t="s">
        <v>201</v>
      </c>
      <c r="F588" s="62" t="s">
        <v>1540</v>
      </c>
      <c r="G588" s="62"/>
      <c r="H588" s="62">
        <v>6.3</v>
      </c>
      <c r="I588" s="63">
        <v>22.4</v>
      </c>
      <c r="J588" s="67" t="s">
        <v>2154</v>
      </c>
      <c r="L588" s="27"/>
    </row>
    <row r="589" spans="1:12" ht="24.6" customHeight="1">
      <c r="A589" s="47">
        <v>583</v>
      </c>
      <c r="B589" s="47" t="s">
        <v>737</v>
      </c>
      <c r="C589" s="61" t="s">
        <v>501</v>
      </c>
      <c r="D589" s="51" t="s">
        <v>548</v>
      </c>
      <c r="E589" s="62" t="s">
        <v>201</v>
      </c>
      <c r="F589" s="62" t="s">
        <v>1541</v>
      </c>
      <c r="G589" s="62"/>
      <c r="H589" s="62">
        <v>6.3</v>
      </c>
      <c r="I589" s="63">
        <v>45</v>
      </c>
      <c r="J589" s="67" t="s">
        <v>2154</v>
      </c>
      <c r="L589" s="27"/>
    </row>
    <row r="590" spans="1:12" ht="24.6" customHeight="1">
      <c r="A590" s="47">
        <v>584</v>
      </c>
      <c r="B590" s="47" t="s">
        <v>738</v>
      </c>
      <c r="C590" s="61" t="s">
        <v>501</v>
      </c>
      <c r="D590" s="51" t="s">
        <v>526</v>
      </c>
      <c r="E590" s="62" t="s">
        <v>201</v>
      </c>
      <c r="F590" s="62" t="s">
        <v>1542</v>
      </c>
      <c r="G590" s="62"/>
      <c r="H590" s="62">
        <v>6.1</v>
      </c>
      <c r="I590" s="63">
        <v>16</v>
      </c>
      <c r="J590" s="67" t="s">
        <v>2155</v>
      </c>
      <c r="L590" s="27"/>
    </row>
    <row r="591" spans="1:12" ht="24.6" customHeight="1">
      <c r="A591" s="47">
        <v>585</v>
      </c>
      <c r="B591" s="47" t="s">
        <v>739</v>
      </c>
      <c r="C591" s="61" t="s">
        <v>501</v>
      </c>
      <c r="D591" s="51" t="s">
        <v>526</v>
      </c>
      <c r="E591" s="62" t="s">
        <v>201</v>
      </c>
      <c r="F591" s="62" t="s">
        <v>1543</v>
      </c>
      <c r="G591" s="62"/>
      <c r="H591" s="62">
        <v>6.6</v>
      </c>
      <c r="I591" s="63">
        <v>22.4</v>
      </c>
      <c r="J591" s="67" t="s">
        <v>2155</v>
      </c>
      <c r="L591" s="27"/>
    </row>
    <row r="592" spans="1:12" ht="24.6" customHeight="1">
      <c r="A592" s="47">
        <v>586</v>
      </c>
      <c r="B592" s="47" t="s">
        <v>740</v>
      </c>
      <c r="C592" s="61" t="s">
        <v>501</v>
      </c>
      <c r="D592" s="51" t="s">
        <v>526</v>
      </c>
      <c r="E592" s="62" t="s">
        <v>201</v>
      </c>
      <c r="F592" s="62" t="s">
        <v>1544</v>
      </c>
      <c r="G592" s="62"/>
      <c r="H592" s="62">
        <v>6.4</v>
      </c>
      <c r="I592" s="63">
        <v>28</v>
      </c>
      <c r="J592" s="67" t="s">
        <v>2155</v>
      </c>
      <c r="L592" s="27"/>
    </row>
    <row r="593" spans="1:12" ht="24.6" customHeight="1">
      <c r="A593" s="47">
        <v>587</v>
      </c>
      <c r="B593" s="47" t="s">
        <v>741</v>
      </c>
      <c r="C593" s="61" t="s">
        <v>501</v>
      </c>
      <c r="D593" s="51" t="s">
        <v>526</v>
      </c>
      <c r="E593" s="62" t="s">
        <v>201</v>
      </c>
      <c r="F593" s="62" t="s">
        <v>1545</v>
      </c>
      <c r="G593" s="62"/>
      <c r="H593" s="62">
        <v>6.5</v>
      </c>
      <c r="I593" s="63">
        <v>33.5</v>
      </c>
      <c r="J593" s="67" t="s">
        <v>2155</v>
      </c>
      <c r="L593" s="27"/>
    </row>
    <row r="594" spans="1:12" ht="24.6" customHeight="1">
      <c r="A594" s="47">
        <v>588</v>
      </c>
      <c r="B594" s="47" t="s">
        <v>742</v>
      </c>
      <c r="C594" s="61" t="s">
        <v>501</v>
      </c>
      <c r="D594" s="51" t="s">
        <v>526</v>
      </c>
      <c r="E594" s="62" t="s">
        <v>201</v>
      </c>
      <c r="F594" s="62" t="s">
        <v>1546</v>
      </c>
      <c r="G594" s="62"/>
      <c r="H594" s="62">
        <v>6.2</v>
      </c>
      <c r="I594" s="63">
        <v>40</v>
      </c>
      <c r="J594" s="67" t="s">
        <v>2155</v>
      </c>
      <c r="L594" s="27"/>
    </row>
    <row r="595" spans="1:12" ht="24.6" customHeight="1">
      <c r="A595" s="47">
        <v>589</v>
      </c>
      <c r="B595" s="47" t="s">
        <v>743</v>
      </c>
      <c r="C595" s="61" t="s">
        <v>501</v>
      </c>
      <c r="D595" s="51" t="s">
        <v>526</v>
      </c>
      <c r="E595" s="62" t="s">
        <v>201</v>
      </c>
      <c r="F595" s="62" t="s">
        <v>1547</v>
      </c>
      <c r="G595" s="62"/>
      <c r="H595" s="62">
        <v>6.5</v>
      </c>
      <c r="I595" s="63">
        <v>45</v>
      </c>
      <c r="J595" s="67" t="s">
        <v>2155</v>
      </c>
      <c r="L595" s="27"/>
    </row>
    <row r="596" spans="1:12" ht="24.6" customHeight="1">
      <c r="A596" s="47">
        <v>590</v>
      </c>
      <c r="B596" s="47" t="s">
        <v>744</v>
      </c>
      <c r="C596" s="61" t="s">
        <v>501</v>
      </c>
      <c r="D596" s="51" t="s">
        <v>526</v>
      </c>
      <c r="E596" s="62" t="s">
        <v>201</v>
      </c>
      <c r="F596" s="62" t="s">
        <v>1548</v>
      </c>
      <c r="G596" s="62"/>
      <c r="H596" s="62">
        <v>6.4</v>
      </c>
      <c r="I596" s="63">
        <v>50</v>
      </c>
      <c r="J596" s="67" t="s">
        <v>2155</v>
      </c>
      <c r="L596" s="27"/>
    </row>
    <row r="597" spans="1:12" ht="24.6" customHeight="1">
      <c r="A597" s="47">
        <v>591</v>
      </c>
      <c r="B597" s="47" t="s">
        <v>745</v>
      </c>
      <c r="C597" s="61" t="s">
        <v>501</v>
      </c>
      <c r="D597" s="51" t="s">
        <v>534</v>
      </c>
      <c r="E597" s="62" t="s">
        <v>201</v>
      </c>
      <c r="F597" s="62" t="s">
        <v>1549</v>
      </c>
      <c r="G597" s="62"/>
      <c r="H597" s="62">
        <v>6.1</v>
      </c>
      <c r="I597" s="63">
        <v>22.4</v>
      </c>
      <c r="J597" s="67" t="s">
        <v>2155</v>
      </c>
      <c r="L597" s="27"/>
    </row>
    <row r="598" spans="1:12" ht="24.6" customHeight="1">
      <c r="A598" s="47">
        <v>592</v>
      </c>
      <c r="B598" s="47" t="s">
        <v>746</v>
      </c>
      <c r="C598" s="61" t="s">
        <v>501</v>
      </c>
      <c r="D598" s="51" t="s">
        <v>534</v>
      </c>
      <c r="E598" s="62" t="s">
        <v>201</v>
      </c>
      <c r="F598" s="62" t="s">
        <v>1550</v>
      </c>
      <c r="G598" s="62"/>
      <c r="H598" s="62">
        <v>6.2</v>
      </c>
      <c r="I598" s="63">
        <v>33.5</v>
      </c>
      <c r="J598" s="67" t="s">
        <v>2155</v>
      </c>
      <c r="L598" s="27"/>
    </row>
    <row r="599" spans="1:12" ht="24.6" customHeight="1">
      <c r="A599" s="47">
        <v>593</v>
      </c>
      <c r="B599" s="47" t="s">
        <v>747</v>
      </c>
      <c r="C599" s="61" t="s">
        <v>501</v>
      </c>
      <c r="D599" s="51" t="s">
        <v>537</v>
      </c>
      <c r="E599" s="62" t="s">
        <v>201</v>
      </c>
      <c r="F599" s="62" t="s">
        <v>1551</v>
      </c>
      <c r="G599" s="62"/>
      <c r="H599" s="62">
        <v>6.3</v>
      </c>
      <c r="I599" s="63">
        <v>28</v>
      </c>
      <c r="J599" s="67" t="s">
        <v>2155</v>
      </c>
      <c r="L599" s="27"/>
    </row>
    <row r="600" spans="1:12" ht="24.6" customHeight="1">
      <c r="A600" s="47">
        <v>594</v>
      </c>
      <c r="B600" s="47" t="s">
        <v>748</v>
      </c>
      <c r="C600" s="61" t="s">
        <v>501</v>
      </c>
      <c r="D600" s="51" t="s">
        <v>537</v>
      </c>
      <c r="E600" s="62" t="s">
        <v>201</v>
      </c>
      <c r="F600" s="62" t="s">
        <v>1552</v>
      </c>
      <c r="G600" s="62"/>
      <c r="H600" s="62">
        <v>6.4</v>
      </c>
      <c r="I600" s="63">
        <v>33.5</v>
      </c>
      <c r="J600" s="67" t="s">
        <v>2155</v>
      </c>
      <c r="L600" s="27"/>
    </row>
    <row r="601" spans="1:12" ht="24.6" customHeight="1">
      <c r="A601" s="47">
        <v>595</v>
      </c>
      <c r="B601" s="47" t="s">
        <v>749</v>
      </c>
      <c r="C601" s="61" t="s">
        <v>501</v>
      </c>
      <c r="D601" s="51" t="s">
        <v>537</v>
      </c>
      <c r="E601" s="62" t="s">
        <v>201</v>
      </c>
      <c r="F601" s="62" t="s">
        <v>1553</v>
      </c>
      <c r="G601" s="62"/>
      <c r="H601" s="62">
        <v>6.1</v>
      </c>
      <c r="I601" s="63">
        <v>40</v>
      </c>
      <c r="J601" s="67" t="s">
        <v>2155</v>
      </c>
      <c r="L601" s="27"/>
    </row>
    <row r="602" spans="1:12" ht="24.6" customHeight="1">
      <c r="A602" s="47">
        <v>596</v>
      </c>
      <c r="B602" s="47" t="s">
        <v>750</v>
      </c>
      <c r="C602" s="61" t="s">
        <v>501</v>
      </c>
      <c r="D602" s="51" t="s">
        <v>537</v>
      </c>
      <c r="E602" s="62" t="s">
        <v>201</v>
      </c>
      <c r="F602" s="62" t="s">
        <v>1554</v>
      </c>
      <c r="G602" s="62"/>
      <c r="H602" s="62">
        <v>6.4</v>
      </c>
      <c r="I602" s="63">
        <v>45</v>
      </c>
      <c r="J602" s="67" t="s">
        <v>2155</v>
      </c>
      <c r="L602" s="27"/>
    </row>
    <row r="603" spans="1:12" ht="24.6" customHeight="1">
      <c r="A603" s="47">
        <v>597</v>
      </c>
      <c r="B603" s="47" t="s">
        <v>751</v>
      </c>
      <c r="C603" s="61" t="s">
        <v>501</v>
      </c>
      <c r="D603" s="51" t="s">
        <v>537</v>
      </c>
      <c r="E603" s="62" t="s">
        <v>201</v>
      </c>
      <c r="F603" s="62" t="s">
        <v>1555</v>
      </c>
      <c r="G603" s="62"/>
      <c r="H603" s="62">
        <v>6.3</v>
      </c>
      <c r="I603" s="63">
        <v>50</v>
      </c>
      <c r="J603" s="67" t="s">
        <v>2155</v>
      </c>
      <c r="L603" s="27"/>
    </row>
    <row r="604" spans="1:12" ht="24.6" customHeight="1">
      <c r="A604" s="47">
        <v>598</v>
      </c>
      <c r="B604" s="47" t="s">
        <v>752</v>
      </c>
      <c r="C604" s="61" t="s">
        <v>501</v>
      </c>
      <c r="D604" s="51" t="s">
        <v>543</v>
      </c>
      <c r="E604" s="62" t="s">
        <v>201</v>
      </c>
      <c r="F604" s="62" t="s">
        <v>1556</v>
      </c>
      <c r="G604" s="62"/>
      <c r="H604" s="62">
        <v>6.3</v>
      </c>
      <c r="I604" s="63">
        <v>16</v>
      </c>
      <c r="J604" s="67" t="s">
        <v>2155</v>
      </c>
      <c r="L604" s="27"/>
    </row>
    <row r="605" spans="1:12" ht="24.6" customHeight="1">
      <c r="A605" s="47">
        <v>599</v>
      </c>
      <c r="B605" s="47" t="s">
        <v>753</v>
      </c>
      <c r="C605" s="61" t="s">
        <v>501</v>
      </c>
      <c r="D605" s="51" t="s">
        <v>543</v>
      </c>
      <c r="E605" s="62" t="s">
        <v>201</v>
      </c>
      <c r="F605" s="62" t="s">
        <v>1557</v>
      </c>
      <c r="G605" s="62"/>
      <c r="H605" s="62">
        <v>6.6</v>
      </c>
      <c r="I605" s="63">
        <v>22.4</v>
      </c>
      <c r="J605" s="67" t="s">
        <v>2155</v>
      </c>
      <c r="L605" s="27"/>
    </row>
    <row r="606" spans="1:12" ht="24.6" customHeight="1">
      <c r="A606" s="47">
        <v>600</v>
      </c>
      <c r="B606" s="47" t="s">
        <v>754</v>
      </c>
      <c r="C606" s="61" t="s">
        <v>501</v>
      </c>
      <c r="D606" s="51" t="s">
        <v>543</v>
      </c>
      <c r="E606" s="62" t="s">
        <v>201</v>
      </c>
      <c r="F606" s="62" t="s">
        <v>1558</v>
      </c>
      <c r="G606" s="62"/>
      <c r="H606" s="62">
        <v>6.4</v>
      </c>
      <c r="I606" s="63">
        <v>28</v>
      </c>
      <c r="J606" s="67" t="s">
        <v>2155</v>
      </c>
      <c r="L606" s="27"/>
    </row>
    <row r="607" spans="1:12" ht="24.6" customHeight="1">
      <c r="A607" s="47">
        <v>601</v>
      </c>
      <c r="B607" s="47" t="s">
        <v>755</v>
      </c>
      <c r="C607" s="61" t="s">
        <v>501</v>
      </c>
      <c r="D607" s="51" t="s">
        <v>543</v>
      </c>
      <c r="E607" s="62" t="s">
        <v>201</v>
      </c>
      <c r="F607" s="62" t="s">
        <v>1559</v>
      </c>
      <c r="G607" s="62"/>
      <c r="H607" s="62">
        <v>6.5</v>
      </c>
      <c r="I607" s="63">
        <v>33.5</v>
      </c>
      <c r="J607" s="67" t="s">
        <v>2155</v>
      </c>
      <c r="L607" s="27"/>
    </row>
    <row r="608" spans="1:12" ht="24.6" customHeight="1">
      <c r="A608" s="47">
        <v>602</v>
      </c>
      <c r="B608" s="47" t="s">
        <v>756</v>
      </c>
      <c r="C608" s="61" t="s">
        <v>501</v>
      </c>
      <c r="D608" s="51" t="s">
        <v>548</v>
      </c>
      <c r="E608" s="62" t="s">
        <v>201</v>
      </c>
      <c r="F608" s="62" t="s">
        <v>1560</v>
      </c>
      <c r="G608" s="62"/>
      <c r="H608" s="62">
        <v>6.3</v>
      </c>
      <c r="I608" s="63">
        <v>22.4</v>
      </c>
      <c r="J608" s="67" t="s">
        <v>2155</v>
      </c>
      <c r="L608" s="27"/>
    </row>
    <row r="609" spans="1:12" ht="24.6" customHeight="1">
      <c r="A609" s="47">
        <v>603</v>
      </c>
      <c r="B609" s="47" t="s">
        <v>757</v>
      </c>
      <c r="C609" s="61" t="s">
        <v>501</v>
      </c>
      <c r="D609" s="51" t="s">
        <v>548</v>
      </c>
      <c r="E609" s="62" t="s">
        <v>201</v>
      </c>
      <c r="F609" s="62" t="s">
        <v>1561</v>
      </c>
      <c r="G609" s="62"/>
      <c r="H609" s="62">
        <v>6.3</v>
      </c>
      <c r="I609" s="63">
        <v>45</v>
      </c>
      <c r="J609" s="67" t="s">
        <v>2155</v>
      </c>
      <c r="L609" s="27"/>
    </row>
    <row r="610" spans="1:12" ht="24.6" customHeight="1">
      <c r="A610" s="47">
        <v>604</v>
      </c>
      <c r="B610" s="47" t="s">
        <v>758</v>
      </c>
      <c r="C610" s="61" t="s">
        <v>501</v>
      </c>
      <c r="D610" s="51" t="s">
        <v>526</v>
      </c>
      <c r="E610" s="62" t="s">
        <v>201</v>
      </c>
      <c r="F610" s="62" t="s">
        <v>1562</v>
      </c>
      <c r="G610" s="62"/>
      <c r="H610" s="62">
        <v>6.1</v>
      </c>
      <c r="I610" s="63">
        <v>16</v>
      </c>
      <c r="J610" s="67" t="s">
        <v>2156</v>
      </c>
      <c r="L610" s="27"/>
    </row>
    <row r="611" spans="1:12" ht="24.6" customHeight="1">
      <c r="A611" s="47">
        <v>605</v>
      </c>
      <c r="B611" s="47" t="s">
        <v>759</v>
      </c>
      <c r="C611" s="61" t="s">
        <v>501</v>
      </c>
      <c r="D611" s="51" t="s">
        <v>526</v>
      </c>
      <c r="E611" s="62" t="s">
        <v>201</v>
      </c>
      <c r="F611" s="62" t="s">
        <v>1563</v>
      </c>
      <c r="G611" s="62"/>
      <c r="H611" s="62">
        <v>6.6</v>
      </c>
      <c r="I611" s="63">
        <v>22.4</v>
      </c>
      <c r="J611" s="67" t="s">
        <v>2156</v>
      </c>
      <c r="L611" s="27"/>
    </row>
    <row r="612" spans="1:12" ht="24.6" customHeight="1">
      <c r="A612" s="47">
        <v>606</v>
      </c>
      <c r="B612" s="47" t="s">
        <v>760</v>
      </c>
      <c r="C612" s="61" t="s">
        <v>501</v>
      </c>
      <c r="D612" s="51" t="s">
        <v>526</v>
      </c>
      <c r="E612" s="62" t="s">
        <v>201</v>
      </c>
      <c r="F612" s="62" t="s">
        <v>1564</v>
      </c>
      <c r="G612" s="62"/>
      <c r="H612" s="62">
        <v>6.4</v>
      </c>
      <c r="I612" s="63">
        <v>28</v>
      </c>
      <c r="J612" s="67" t="s">
        <v>2156</v>
      </c>
      <c r="L612" s="27"/>
    </row>
    <row r="613" spans="1:12" ht="24.6" customHeight="1">
      <c r="A613" s="47">
        <v>607</v>
      </c>
      <c r="B613" s="47" t="s">
        <v>761</v>
      </c>
      <c r="C613" s="61" t="s">
        <v>501</v>
      </c>
      <c r="D613" s="51" t="s">
        <v>526</v>
      </c>
      <c r="E613" s="62" t="s">
        <v>201</v>
      </c>
      <c r="F613" s="62" t="s">
        <v>1565</v>
      </c>
      <c r="G613" s="62"/>
      <c r="H613" s="62">
        <v>6.5</v>
      </c>
      <c r="I613" s="63">
        <v>33.5</v>
      </c>
      <c r="J613" s="67" t="s">
        <v>2156</v>
      </c>
      <c r="L613" s="27"/>
    </row>
    <row r="614" spans="1:12" ht="24.6" customHeight="1">
      <c r="A614" s="47">
        <v>608</v>
      </c>
      <c r="B614" s="47" t="s">
        <v>762</v>
      </c>
      <c r="C614" s="61" t="s">
        <v>501</v>
      </c>
      <c r="D614" s="51" t="s">
        <v>526</v>
      </c>
      <c r="E614" s="62" t="s">
        <v>201</v>
      </c>
      <c r="F614" s="62" t="s">
        <v>1566</v>
      </c>
      <c r="G614" s="62"/>
      <c r="H614" s="62">
        <v>6.2</v>
      </c>
      <c r="I614" s="63">
        <v>40</v>
      </c>
      <c r="J614" s="67" t="s">
        <v>2156</v>
      </c>
      <c r="L614" s="27"/>
    </row>
    <row r="615" spans="1:12" ht="24.6" customHeight="1">
      <c r="A615" s="47">
        <v>609</v>
      </c>
      <c r="B615" s="47" t="s">
        <v>763</v>
      </c>
      <c r="C615" s="61" t="s">
        <v>501</v>
      </c>
      <c r="D615" s="51" t="s">
        <v>526</v>
      </c>
      <c r="E615" s="62" t="s">
        <v>201</v>
      </c>
      <c r="F615" s="62" t="s">
        <v>1567</v>
      </c>
      <c r="G615" s="62"/>
      <c r="H615" s="62">
        <v>6.5</v>
      </c>
      <c r="I615" s="63">
        <v>45</v>
      </c>
      <c r="J615" s="67" t="s">
        <v>2156</v>
      </c>
      <c r="L615" s="27"/>
    </row>
    <row r="616" spans="1:12" ht="24.6" customHeight="1">
      <c r="A616" s="47">
        <v>610</v>
      </c>
      <c r="B616" s="47" t="s">
        <v>764</v>
      </c>
      <c r="C616" s="61" t="s">
        <v>501</v>
      </c>
      <c r="D616" s="51" t="s">
        <v>526</v>
      </c>
      <c r="E616" s="62" t="s">
        <v>201</v>
      </c>
      <c r="F616" s="62" t="s">
        <v>1568</v>
      </c>
      <c r="G616" s="62"/>
      <c r="H616" s="62">
        <v>6.4</v>
      </c>
      <c r="I616" s="63">
        <v>50</v>
      </c>
      <c r="J616" s="67" t="s">
        <v>2156</v>
      </c>
      <c r="L616" s="27"/>
    </row>
    <row r="617" spans="1:12" ht="24.6" customHeight="1">
      <c r="A617" s="47">
        <v>611</v>
      </c>
      <c r="B617" s="47" t="s">
        <v>765</v>
      </c>
      <c r="C617" s="61" t="s">
        <v>501</v>
      </c>
      <c r="D617" s="51" t="s">
        <v>534</v>
      </c>
      <c r="E617" s="62" t="s">
        <v>201</v>
      </c>
      <c r="F617" s="62" t="s">
        <v>1569</v>
      </c>
      <c r="G617" s="62"/>
      <c r="H617" s="62">
        <v>6.1</v>
      </c>
      <c r="I617" s="63">
        <v>22.4</v>
      </c>
      <c r="J617" s="67" t="s">
        <v>2156</v>
      </c>
      <c r="L617" s="27"/>
    </row>
    <row r="618" spans="1:12" ht="24.6" customHeight="1">
      <c r="A618" s="47">
        <v>612</v>
      </c>
      <c r="B618" s="47" t="s">
        <v>766</v>
      </c>
      <c r="C618" s="61" t="s">
        <v>501</v>
      </c>
      <c r="D618" s="51" t="s">
        <v>534</v>
      </c>
      <c r="E618" s="62" t="s">
        <v>201</v>
      </c>
      <c r="F618" s="62" t="s">
        <v>1570</v>
      </c>
      <c r="G618" s="62"/>
      <c r="H618" s="62">
        <v>6.2</v>
      </c>
      <c r="I618" s="63">
        <v>33.5</v>
      </c>
      <c r="J618" s="67" t="s">
        <v>2156</v>
      </c>
      <c r="L618" s="27"/>
    </row>
    <row r="619" spans="1:12" ht="24.6" customHeight="1">
      <c r="A619" s="47">
        <v>613</v>
      </c>
      <c r="B619" s="47" t="s">
        <v>767</v>
      </c>
      <c r="C619" s="61" t="s">
        <v>501</v>
      </c>
      <c r="D619" s="51" t="s">
        <v>537</v>
      </c>
      <c r="E619" s="62" t="s">
        <v>201</v>
      </c>
      <c r="F619" s="62" t="s">
        <v>1571</v>
      </c>
      <c r="G619" s="62"/>
      <c r="H619" s="62">
        <v>6.3</v>
      </c>
      <c r="I619" s="63">
        <v>28</v>
      </c>
      <c r="J619" s="67" t="s">
        <v>2156</v>
      </c>
      <c r="L619" s="27"/>
    </row>
    <row r="620" spans="1:12" ht="24.6" customHeight="1">
      <c r="A620" s="47">
        <v>614</v>
      </c>
      <c r="B620" s="47" t="s">
        <v>768</v>
      </c>
      <c r="C620" s="61" t="s">
        <v>501</v>
      </c>
      <c r="D620" s="51" t="s">
        <v>537</v>
      </c>
      <c r="E620" s="62" t="s">
        <v>201</v>
      </c>
      <c r="F620" s="62" t="s">
        <v>1572</v>
      </c>
      <c r="G620" s="62"/>
      <c r="H620" s="62">
        <v>6.4</v>
      </c>
      <c r="I620" s="63">
        <v>33.5</v>
      </c>
      <c r="J620" s="67" t="s">
        <v>2156</v>
      </c>
      <c r="L620" s="27"/>
    </row>
    <row r="621" spans="1:12" ht="24.6" customHeight="1">
      <c r="A621" s="47">
        <v>615</v>
      </c>
      <c r="B621" s="47" t="s">
        <v>769</v>
      </c>
      <c r="C621" s="61" t="s">
        <v>501</v>
      </c>
      <c r="D621" s="51" t="s">
        <v>537</v>
      </c>
      <c r="E621" s="62" t="s">
        <v>201</v>
      </c>
      <c r="F621" s="62" t="s">
        <v>1573</v>
      </c>
      <c r="G621" s="62"/>
      <c r="H621" s="62">
        <v>6.1</v>
      </c>
      <c r="I621" s="63">
        <v>40</v>
      </c>
      <c r="J621" s="67" t="s">
        <v>2156</v>
      </c>
      <c r="L621" s="27"/>
    </row>
    <row r="622" spans="1:12" ht="24.6" customHeight="1">
      <c r="A622" s="47">
        <v>616</v>
      </c>
      <c r="B622" s="47" t="s">
        <v>770</v>
      </c>
      <c r="C622" s="61" t="s">
        <v>501</v>
      </c>
      <c r="D622" s="51" t="s">
        <v>537</v>
      </c>
      <c r="E622" s="62" t="s">
        <v>201</v>
      </c>
      <c r="F622" s="62" t="s">
        <v>1574</v>
      </c>
      <c r="G622" s="62"/>
      <c r="H622" s="62">
        <v>6.4</v>
      </c>
      <c r="I622" s="63">
        <v>45</v>
      </c>
      <c r="J622" s="67" t="s">
        <v>2156</v>
      </c>
      <c r="L622" s="27"/>
    </row>
    <row r="623" spans="1:12" ht="24.6" customHeight="1">
      <c r="A623" s="47">
        <v>617</v>
      </c>
      <c r="B623" s="47" t="s">
        <v>771</v>
      </c>
      <c r="C623" s="61" t="s">
        <v>501</v>
      </c>
      <c r="D623" s="51" t="s">
        <v>537</v>
      </c>
      <c r="E623" s="62" t="s">
        <v>201</v>
      </c>
      <c r="F623" s="62" t="s">
        <v>1575</v>
      </c>
      <c r="G623" s="62"/>
      <c r="H623" s="62">
        <v>6.3</v>
      </c>
      <c r="I623" s="63">
        <v>50</v>
      </c>
      <c r="J623" s="67" t="s">
        <v>2156</v>
      </c>
      <c r="L623" s="27"/>
    </row>
    <row r="624" spans="1:12" ht="24.6" customHeight="1">
      <c r="A624" s="47">
        <v>618</v>
      </c>
      <c r="B624" s="47" t="s">
        <v>772</v>
      </c>
      <c r="C624" s="61" t="s">
        <v>501</v>
      </c>
      <c r="D624" s="51" t="s">
        <v>543</v>
      </c>
      <c r="E624" s="62" t="s">
        <v>201</v>
      </c>
      <c r="F624" s="62" t="s">
        <v>1576</v>
      </c>
      <c r="G624" s="62"/>
      <c r="H624" s="62">
        <v>6.3</v>
      </c>
      <c r="I624" s="63">
        <v>16</v>
      </c>
      <c r="J624" s="67" t="s">
        <v>2156</v>
      </c>
      <c r="L624" s="27"/>
    </row>
    <row r="625" spans="1:12" ht="24.6" customHeight="1">
      <c r="A625" s="47">
        <v>619</v>
      </c>
      <c r="B625" s="47" t="s">
        <v>773</v>
      </c>
      <c r="C625" s="61" t="s">
        <v>501</v>
      </c>
      <c r="D625" s="51" t="s">
        <v>543</v>
      </c>
      <c r="E625" s="62" t="s">
        <v>201</v>
      </c>
      <c r="F625" s="62" t="s">
        <v>1577</v>
      </c>
      <c r="G625" s="62"/>
      <c r="H625" s="62">
        <v>6.6</v>
      </c>
      <c r="I625" s="63">
        <v>22.4</v>
      </c>
      <c r="J625" s="67" t="s">
        <v>2156</v>
      </c>
      <c r="L625" s="27"/>
    </row>
    <row r="626" spans="1:12" ht="24.6" customHeight="1">
      <c r="A626" s="47">
        <v>620</v>
      </c>
      <c r="B626" s="47" t="s">
        <v>774</v>
      </c>
      <c r="C626" s="61" t="s">
        <v>501</v>
      </c>
      <c r="D626" s="51" t="s">
        <v>543</v>
      </c>
      <c r="E626" s="62" t="s">
        <v>201</v>
      </c>
      <c r="F626" s="62" t="s">
        <v>1578</v>
      </c>
      <c r="G626" s="62"/>
      <c r="H626" s="62">
        <v>6.4</v>
      </c>
      <c r="I626" s="63">
        <v>28</v>
      </c>
      <c r="J626" s="67" t="s">
        <v>2156</v>
      </c>
      <c r="L626" s="27"/>
    </row>
    <row r="627" spans="1:12" ht="24.6" customHeight="1">
      <c r="A627" s="47">
        <v>621</v>
      </c>
      <c r="B627" s="47" t="s">
        <v>775</v>
      </c>
      <c r="C627" s="61" t="s">
        <v>501</v>
      </c>
      <c r="D627" s="51" t="s">
        <v>543</v>
      </c>
      <c r="E627" s="62" t="s">
        <v>201</v>
      </c>
      <c r="F627" s="62" t="s">
        <v>1579</v>
      </c>
      <c r="G627" s="62"/>
      <c r="H627" s="62">
        <v>6.5</v>
      </c>
      <c r="I627" s="63">
        <v>33.5</v>
      </c>
      <c r="J627" s="67" t="s">
        <v>2156</v>
      </c>
      <c r="L627" s="27"/>
    </row>
    <row r="628" spans="1:12" ht="24.6" customHeight="1">
      <c r="A628" s="47">
        <v>622</v>
      </c>
      <c r="B628" s="47" t="s">
        <v>776</v>
      </c>
      <c r="C628" s="61" t="s">
        <v>501</v>
      </c>
      <c r="D628" s="51" t="s">
        <v>548</v>
      </c>
      <c r="E628" s="62" t="s">
        <v>201</v>
      </c>
      <c r="F628" s="62" t="s">
        <v>1580</v>
      </c>
      <c r="G628" s="62"/>
      <c r="H628" s="62">
        <v>6.3</v>
      </c>
      <c r="I628" s="63">
        <v>22.4</v>
      </c>
      <c r="J628" s="67" t="s">
        <v>2156</v>
      </c>
      <c r="L628" s="27"/>
    </row>
    <row r="629" spans="1:12" ht="24.6" customHeight="1">
      <c r="A629" s="47">
        <v>623</v>
      </c>
      <c r="B629" s="47" t="s">
        <v>777</v>
      </c>
      <c r="C629" s="61" t="s">
        <v>501</v>
      </c>
      <c r="D629" s="51" t="s">
        <v>548</v>
      </c>
      <c r="E629" s="62" t="s">
        <v>201</v>
      </c>
      <c r="F629" s="62" t="s">
        <v>1581</v>
      </c>
      <c r="G629" s="62"/>
      <c r="H629" s="62">
        <v>6.3</v>
      </c>
      <c r="I629" s="63">
        <v>45</v>
      </c>
      <c r="J629" s="67" t="s">
        <v>2156</v>
      </c>
      <c r="L629" s="27"/>
    </row>
    <row r="630" spans="1:12" ht="24.6" customHeight="1">
      <c r="A630" s="47">
        <v>624</v>
      </c>
      <c r="B630" s="47" t="s">
        <v>778</v>
      </c>
      <c r="C630" s="61" t="s">
        <v>501</v>
      </c>
      <c r="D630" s="51" t="s">
        <v>502</v>
      </c>
      <c r="E630" s="62" t="s">
        <v>104</v>
      </c>
      <c r="F630" s="62" t="s">
        <v>1582</v>
      </c>
      <c r="G630" s="62">
        <v>6.3</v>
      </c>
      <c r="H630" s="62"/>
      <c r="I630" s="63">
        <v>20</v>
      </c>
      <c r="J630" s="67"/>
      <c r="L630" s="27"/>
    </row>
    <row r="631" spans="1:12" ht="24.6" customHeight="1">
      <c r="A631" s="47">
        <v>625</v>
      </c>
      <c r="B631" s="47" t="s">
        <v>779</v>
      </c>
      <c r="C631" s="61" t="s">
        <v>501</v>
      </c>
      <c r="D631" s="51" t="s">
        <v>502</v>
      </c>
      <c r="E631" s="62" t="s">
        <v>104</v>
      </c>
      <c r="F631" s="62" t="s">
        <v>1583</v>
      </c>
      <c r="G631" s="62">
        <v>6.3</v>
      </c>
      <c r="H631" s="62"/>
      <c r="I631" s="63">
        <v>20</v>
      </c>
      <c r="J631" s="67" t="s">
        <v>2151</v>
      </c>
      <c r="L631" s="27"/>
    </row>
    <row r="632" spans="1:12" ht="24.6" customHeight="1">
      <c r="A632" s="47">
        <v>626</v>
      </c>
      <c r="B632" s="47" t="s">
        <v>780</v>
      </c>
      <c r="C632" s="61" t="s">
        <v>501</v>
      </c>
      <c r="D632" s="51" t="s">
        <v>502</v>
      </c>
      <c r="E632" s="62" t="s">
        <v>104</v>
      </c>
      <c r="F632" s="62" t="s">
        <v>1584</v>
      </c>
      <c r="G632" s="62">
        <v>6.3</v>
      </c>
      <c r="H632" s="62"/>
      <c r="I632" s="63">
        <v>20</v>
      </c>
      <c r="J632" s="67" t="s">
        <v>138</v>
      </c>
      <c r="L632" s="27"/>
    </row>
    <row r="633" spans="1:12" ht="24.6" customHeight="1">
      <c r="A633" s="47">
        <v>627</v>
      </c>
      <c r="B633" s="47" t="s">
        <v>781</v>
      </c>
      <c r="C633" s="61" t="s">
        <v>501</v>
      </c>
      <c r="D633" s="51" t="s">
        <v>502</v>
      </c>
      <c r="E633" s="62" t="s">
        <v>104</v>
      </c>
      <c r="F633" s="62" t="s">
        <v>1585</v>
      </c>
      <c r="G633" s="62">
        <v>6.3</v>
      </c>
      <c r="H633" s="62"/>
      <c r="I633" s="63">
        <v>20</v>
      </c>
      <c r="J633" s="67" t="s">
        <v>635</v>
      </c>
      <c r="L633" s="27"/>
    </row>
    <row r="634" spans="1:12" ht="24.6" customHeight="1">
      <c r="A634" s="47">
        <v>628</v>
      </c>
      <c r="B634" s="47" t="s">
        <v>782</v>
      </c>
      <c r="C634" s="61" t="s">
        <v>501</v>
      </c>
      <c r="D634" s="51" t="s">
        <v>502</v>
      </c>
      <c r="E634" s="62" t="s">
        <v>104</v>
      </c>
      <c r="F634" s="62" t="s">
        <v>1586</v>
      </c>
      <c r="G634" s="62">
        <v>6.3</v>
      </c>
      <c r="H634" s="62"/>
      <c r="I634" s="63">
        <v>20</v>
      </c>
      <c r="J634" s="67"/>
      <c r="L634" s="27"/>
    </row>
    <row r="635" spans="1:12" ht="24.6" customHeight="1">
      <c r="A635" s="47">
        <v>629</v>
      </c>
      <c r="B635" s="47" t="s">
        <v>783</v>
      </c>
      <c r="C635" s="61" t="s">
        <v>501</v>
      </c>
      <c r="D635" s="51" t="s">
        <v>502</v>
      </c>
      <c r="E635" s="62" t="s">
        <v>104</v>
      </c>
      <c r="F635" s="62" t="s">
        <v>1587</v>
      </c>
      <c r="G635" s="62">
        <v>6.3</v>
      </c>
      <c r="H635" s="62"/>
      <c r="I635" s="63">
        <v>20</v>
      </c>
      <c r="J635" s="67" t="s">
        <v>2151</v>
      </c>
      <c r="L635" s="27"/>
    </row>
    <row r="636" spans="1:12" ht="24.6" customHeight="1">
      <c r="A636" s="47">
        <v>630</v>
      </c>
      <c r="B636" s="47" t="s">
        <v>784</v>
      </c>
      <c r="C636" s="61" t="s">
        <v>501</v>
      </c>
      <c r="D636" s="51" t="s">
        <v>502</v>
      </c>
      <c r="E636" s="62" t="s">
        <v>104</v>
      </c>
      <c r="F636" s="62" t="s">
        <v>1588</v>
      </c>
      <c r="G636" s="62">
        <v>6.3</v>
      </c>
      <c r="H636" s="62"/>
      <c r="I636" s="63">
        <v>20</v>
      </c>
      <c r="J636" s="67" t="s">
        <v>138</v>
      </c>
      <c r="L636" s="27"/>
    </row>
    <row r="637" spans="1:12" ht="24.6" customHeight="1">
      <c r="A637" s="47">
        <v>631</v>
      </c>
      <c r="B637" s="47" t="s">
        <v>785</v>
      </c>
      <c r="C637" s="61" t="s">
        <v>501</v>
      </c>
      <c r="D637" s="51" t="s">
        <v>502</v>
      </c>
      <c r="E637" s="62" t="s">
        <v>104</v>
      </c>
      <c r="F637" s="62" t="s">
        <v>1589</v>
      </c>
      <c r="G637" s="62">
        <v>6.3</v>
      </c>
      <c r="H637" s="62"/>
      <c r="I637" s="63">
        <v>20</v>
      </c>
      <c r="J637" s="67" t="s">
        <v>635</v>
      </c>
      <c r="L637" s="27"/>
    </row>
    <row r="638" spans="1:12" ht="24.6" customHeight="1">
      <c r="A638" s="47">
        <v>632</v>
      </c>
      <c r="B638" s="47" t="s">
        <v>786</v>
      </c>
      <c r="C638" s="61" t="s">
        <v>787</v>
      </c>
      <c r="D638" s="51" t="s">
        <v>788</v>
      </c>
      <c r="E638" s="62" t="s">
        <v>104</v>
      </c>
      <c r="F638" s="62" t="s">
        <v>1590</v>
      </c>
      <c r="G638" s="62">
        <v>7.2</v>
      </c>
      <c r="H638" s="62"/>
      <c r="I638" s="63">
        <v>3.6</v>
      </c>
      <c r="J638" s="67"/>
      <c r="L638" s="27"/>
    </row>
    <row r="639" spans="1:12" ht="24.6" customHeight="1">
      <c r="A639" s="47">
        <v>633</v>
      </c>
      <c r="B639" s="47" t="s">
        <v>789</v>
      </c>
      <c r="C639" s="61" t="s">
        <v>787</v>
      </c>
      <c r="D639" s="51" t="s">
        <v>788</v>
      </c>
      <c r="E639" s="62" t="s">
        <v>104</v>
      </c>
      <c r="F639" s="62" t="s">
        <v>1591</v>
      </c>
      <c r="G639" s="62">
        <v>7.3</v>
      </c>
      <c r="H639" s="62"/>
      <c r="I639" s="63">
        <v>3.6</v>
      </c>
      <c r="J639" s="67"/>
      <c r="L639" s="27"/>
    </row>
    <row r="640" spans="1:12" ht="24.6" customHeight="1">
      <c r="A640" s="47">
        <v>634</v>
      </c>
      <c r="B640" s="47" t="s">
        <v>790</v>
      </c>
      <c r="C640" s="61" t="s">
        <v>787</v>
      </c>
      <c r="D640" s="51" t="s">
        <v>788</v>
      </c>
      <c r="E640" s="62" t="s">
        <v>104</v>
      </c>
      <c r="F640" s="62" t="s">
        <v>1592</v>
      </c>
      <c r="G640" s="62">
        <v>7.2</v>
      </c>
      <c r="H640" s="62"/>
      <c r="I640" s="63" t="s">
        <v>791</v>
      </c>
      <c r="J640" s="67"/>
      <c r="L640" s="27"/>
    </row>
    <row r="641" spans="1:12" ht="24.6" customHeight="1">
      <c r="A641" s="47">
        <v>635</v>
      </c>
      <c r="B641" s="47" t="s">
        <v>792</v>
      </c>
      <c r="C641" s="61" t="s">
        <v>787</v>
      </c>
      <c r="D641" s="51" t="s">
        <v>788</v>
      </c>
      <c r="E641" s="62" t="s">
        <v>104</v>
      </c>
      <c r="F641" s="62" t="s">
        <v>1593</v>
      </c>
      <c r="G641" s="62">
        <v>7.3</v>
      </c>
      <c r="H641" s="62"/>
      <c r="I641" s="63" t="s">
        <v>791</v>
      </c>
      <c r="J641" s="67"/>
      <c r="L641" s="27"/>
    </row>
    <row r="642" spans="1:12" ht="24.6" customHeight="1">
      <c r="A642" s="47">
        <v>636</v>
      </c>
      <c r="B642" s="47" t="s">
        <v>793</v>
      </c>
      <c r="C642" s="61" t="s">
        <v>787</v>
      </c>
      <c r="D642" s="51" t="s">
        <v>788</v>
      </c>
      <c r="E642" s="62" t="s">
        <v>104</v>
      </c>
      <c r="F642" s="62" t="s">
        <v>1594</v>
      </c>
      <c r="G642" s="62">
        <v>7.2</v>
      </c>
      <c r="H642" s="62"/>
      <c r="I642" s="63">
        <v>4.5</v>
      </c>
      <c r="J642" s="67"/>
      <c r="L642" s="27"/>
    </row>
    <row r="643" spans="1:12" ht="24.6" customHeight="1">
      <c r="A643" s="47">
        <v>637</v>
      </c>
      <c r="B643" s="47" t="s">
        <v>794</v>
      </c>
      <c r="C643" s="61" t="s">
        <v>787</v>
      </c>
      <c r="D643" s="51" t="s">
        <v>788</v>
      </c>
      <c r="E643" s="62" t="s">
        <v>104</v>
      </c>
      <c r="F643" s="62" t="s">
        <v>1595</v>
      </c>
      <c r="G643" s="62">
        <v>7.3</v>
      </c>
      <c r="H643" s="62"/>
      <c r="I643" s="63">
        <v>4.5</v>
      </c>
      <c r="J643" s="67"/>
      <c r="L643" s="27"/>
    </row>
    <row r="644" spans="1:12" ht="24.6" customHeight="1">
      <c r="A644" s="47">
        <v>638</v>
      </c>
      <c r="B644" s="47" t="s">
        <v>795</v>
      </c>
      <c r="C644" s="61" t="s">
        <v>787</v>
      </c>
      <c r="D644" s="51" t="s">
        <v>788</v>
      </c>
      <c r="E644" s="62" t="s">
        <v>104</v>
      </c>
      <c r="F644" s="62" t="s">
        <v>1596</v>
      </c>
      <c r="G644" s="62">
        <v>7.1</v>
      </c>
      <c r="H644" s="62"/>
      <c r="I644" s="63" t="s">
        <v>796</v>
      </c>
      <c r="J644" s="67"/>
      <c r="L644" s="27"/>
    </row>
    <row r="645" spans="1:12" ht="24.6" customHeight="1">
      <c r="A645" s="47">
        <v>639</v>
      </c>
      <c r="B645" s="47" t="s">
        <v>797</v>
      </c>
      <c r="C645" s="61" t="s">
        <v>787</v>
      </c>
      <c r="D645" s="51" t="s">
        <v>788</v>
      </c>
      <c r="E645" s="62" t="s">
        <v>104</v>
      </c>
      <c r="F645" s="62" t="s">
        <v>1597</v>
      </c>
      <c r="G645" s="62">
        <v>7.1</v>
      </c>
      <c r="H645" s="62"/>
      <c r="I645" s="63" t="s">
        <v>796</v>
      </c>
      <c r="J645" s="67"/>
      <c r="L645" s="27"/>
    </row>
    <row r="646" spans="1:12" ht="24.6" customHeight="1">
      <c r="A646" s="47">
        <v>640</v>
      </c>
      <c r="B646" s="47" t="s">
        <v>798</v>
      </c>
      <c r="C646" s="61" t="s">
        <v>787</v>
      </c>
      <c r="D646" s="51" t="s">
        <v>788</v>
      </c>
      <c r="E646" s="62" t="s">
        <v>104</v>
      </c>
      <c r="F646" s="62" t="s">
        <v>1598</v>
      </c>
      <c r="G646" s="62" t="s">
        <v>376</v>
      </c>
      <c r="H646" s="62"/>
      <c r="I646" s="63">
        <v>5.6</v>
      </c>
      <c r="J646" s="67"/>
      <c r="L646" s="27"/>
    </row>
    <row r="647" spans="1:12" ht="24.6" customHeight="1">
      <c r="A647" s="47">
        <v>641</v>
      </c>
      <c r="B647" s="47" t="s">
        <v>799</v>
      </c>
      <c r="C647" s="61" t="s">
        <v>787</v>
      </c>
      <c r="D647" s="51" t="s">
        <v>788</v>
      </c>
      <c r="E647" s="62" t="s">
        <v>104</v>
      </c>
      <c r="F647" s="62" t="s">
        <v>1599</v>
      </c>
      <c r="G647" s="62" t="s">
        <v>376</v>
      </c>
      <c r="H647" s="62"/>
      <c r="I647" s="63">
        <v>5.6</v>
      </c>
      <c r="J647" s="67"/>
      <c r="L647" s="27"/>
    </row>
    <row r="648" spans="1:12" ht="24.6" customHeight="1">
      <c r="A648" s="47">
        <v>642</v>
      </c>
      <c r="B648" s="47" t="s">
        <v>800</v>
      </c>
      <c r="C648" s="61" t="s">
        <v>787</v>
      </c>
      <c r="D648" s="51" t="s">
        <v>788</v>
      </c>
      <c r="E648" s="62" t="s">
        <v>104</v>
      </c>
      <c r="F648" s="62" t="s">
        <v>1600</v>
      </c>
      <c r="G648" s="62">
        <v>6.8</v>
      </c>
      <c r="H648" s="62"/>
      <c r="I648" s="63">
        <v>7.1</v>
      </c>
      <c r="J648" s="67"/>
      <c r="L648" s="27"/>
    </row>
    <row r="649" spans="1:12" ht="24.6" customHeight="1">
      <c r="A649" s="47">
        <v>643</v>
      </c>
      <c r="B649" s="47" t="s">
        <v>801</v>
      </c>
      <c r="C649" s="61" t="s">
        <v>787</v>
      </c>
      <c r="D649" s="51" t="s">
        <v>788</v>
      </c>
      <c r="E649" s="62" t="s">
        <v>104</v>
      </c>
      <c r="F649" s="62" t="s">
        <v>1601</v>
      </c>
      <c r="G649" s="62">
        <v>7.1</v>
      </c>
      <c r="H649" s="62"/>
      <c r="I649" s="63">
        <v>7.1</v>
      </c>
      <c r="J649" s="67"/>
      <c r="L649" s="27"/>
    </row>
    <row r="650" spans="1:12" ht="24.6" customHeight="1">
      <c r="A650" s="47">
        <v>644</v>
      </c>
      <c r="B650" s="47" t="s">
        <v>802</v>
      </c>
      <c r="C650" s="61" t="s">
        <v>787</v>
      </c>
      <c r="D650" s="51" t="s">
        <v>788</v>
      </c>
      <c r="E650" s="62" t="s">
        <v>104</v>
      </c>
      <c r="F650" s="62" t="s">
        <v>1602</v>
      </c>
      <c r="G650" s="62">
        <v>6.9</v>
      </c>
      <c r="H650" s="62"/>
      <c r="I650" s="63" t="s">
        <v>377</v>
      </c>
      <c r="J650" s="67"/>
      <c r="L650" s="27"/>
    </row>
    <row r="651" spans="1:12" ht="24.6" customHeight="1">
      <c r="A651" s="47">
        <v>645</v>
      </c>
      <c r="B651" s="47" t="s">
        <v>803</v>
      </c>
      <c r="C651" s="61" t="s">
        <v>787</v>
      </c>
      <c r="D651" s="51" t="s">
        <v>788</v>
      </c>
      <c r="E651" s="62" t="s">
        <v>104</v>
      </c>
      <c r="F651" s="62" t="s">
        <v>1603</v>
      </c>
      <c r="G651" s="62">
        <v>6.6</v>
      </c>
      <c r="H651" s="62"/>
      <c r="I651" s="63">
        <v>12.5</v>
      </c>
      <c r="J651" s="67"/>
      <c r="L651" s="27"/>
    </row>
    <row r="652" spans="1:12" ht="24.6" customHeight="1">
      <c r="A652" s="47">
        <v>646</v>
      </c>
      <c r="B652" s="47" t="s">
        <v>804</v>
      </c>
      <c r="C652" s="61" t="s">
        <v>787</v>
      </c>
      <c r="D652" s="51" t="s">
        <v>788</v>
      </c>
      <c r="E652" s="62" t="s">
        <v>104</v>
      </c>
      <c r="F652" s="62" t="s">
        <v>1604</v>
      </c>
      <c r="G652" s="62">
        <v>6.2</v>
      </c>
      <c r="H652" s="62"/>
      <c r="I652" s="63" t="s">
        <v>385</v>
      </c>
      <c r="J652" s="67"/>
      <c r="L652" s="27"/>
    </row>
    <row r="653" spans="1:12" ht="24.6" customHeight="1">
      <c r="A653" s="47">
        <v>647</v>
      </c>
      <c r="B653" s="47" t="s">
        <v>805</v>
      </c>
      <c r="C653" s="61" t="s">
        <v>787</v>
      </c>
      <c r="D653" s="51" t="s">
        <v>788</v>
      </c>
      <c r="E653" s="62" t="s">
        <v>104</v>
      </c>
      <c r="F653" s="62" t="s">
        <v>1605</v>
      </c>
      <c r="G653" s="62">
        <v>6.3</v>
      </c>
      <c r="H653" s="62"/>
      <c r="I653" s="63" t="s">
        <v>806</v>
      </c>
      <c r="J653" s="67"/>
      <c r="L653" s="27"/>
    </row>
    <row r="654" spans="1:12" ht="24.6" customHeight="1">
      <c r="A654" s="47">
        <v>648</v>
      </c>
      <c r="B654" s="47" t="s">
        <v>807</v>
      </c>
      <c r="C654" s="61" t="s">
        <v>787</v>
      </c>
      <c r="D654" s="51" t="s">
        <v>788</v>
      </c>
      <c r="E654" s="62" t="s">
        <v>104</v>
      </c>
      <c r="F654" s="62" t="s">
        <v>1606</v>
      </c>
      <c r="G654" s="62">
        <v>6.1</v>
      </c>
      <c r="H654" s="62"/>
      <c r="I654" s="63" t="s">
        <v>808</v>
      </c>
      <c r="J654" s="67"/>
      <c r="L654" s="27"/>
    </row>
    <row r="655" spans="1:12" ht="24.6" customHeight="1">
      <c r="A655" s="47">
        <v>649</v>
      </c>
      <c r="B655" s="47" t="s">
        <v>809</v>
      </c>
      <c r="C655" s="61" t="s">
        <v>787</v>
      </c>
      <c r="D655" s="51" t="s">
        <v>788</v>
      </c>
      <c r="E655" s="62" t="s">
        <v>104</v>
      </c>
      <c r="F655" s="62" t="s">
        <v>1607</v>
      </c>
      <c r="G655" s="62">
        <v>7.2</v>
      </c>
      <c r="H655" s="62"/>
      <c r="I655" s="63">
        <v>3.6</v>
      </c>
      <c r="J655" s="67" t="s">
        <v>810</v>
      </c>
      <c r="L655" s="27"/>
    </row>
    <row r="656" spans="1:12" ht="24.6" customHeight="1">
      <c r="A656" s="47">
        <v>650</v>
      </c>
      <c r="B656" s="47" t="s">
        <v>811</v>
      </c>
      <c r="C656" s="61" t="s">
        <v>787</v>
      </c>
      <c r="D656" s="51" t="s">
        <v>788</v>
      </c>
      <c r="E656" s="62" t="s">
        <v>104</v>
      </c>
      <c r="F656" s="62" t="s">
        <v>1608</v>
      </c>
      <c r="G656" s="62">
        <v>7.3</v>
      </c>
      <c r="H656" s="62"/>
      <c r="I656" s="63">
        <v>3.6</v>
      </c>
      <c r="J656" s="67" t="s">
        <v>810</v>
      </c>
      <c r="L656" s="27"/>
    </row>
    <row r="657" spans="1:12" ht="24.6" customHeight="1">
      <c r="A657" s="47">
        <v>651</v>
      </c>
      <c r="B657" s="47" t="s">
        <v>812</v>
      </c>
      <c r="C657" s="61" t="s">
        <v>787</v>
      </c>
      <c r="D657" s="51" t="s">
        <v>788</v>
      </c>
      <c r="E657" s="62" t="s">
        <v>104</v>
      </c>
      <c r="F657" s="62" t="s">
        <v>1609</v>
      </c>
      <c r="G657" s="62">
        <v>7.2</v>
      </c>
      <c r="H657" s="62"/>
      <c r="I657" s="63" t="s">
        <v>791</v>
      </c>
      <c r="J657" s="67" t="s">
        <v>810</v>
      </c>
      <c r="L657" s="27"/>
    </row>
    <row r="658" spans="1:12" ht="24.6" customHeight="1">
      <c r="A658" s="47">
        <v>652</v>
      </c>
      <c r="B658" s="47" t="s">
        <v>813</v>
      </c>
      <c r="C658" s="61" t="s">
        <v>787</v>
      </c>
      <c r="D658" s="51" t="s">
        <v>788</v>
      </c>
      <c r="E658" s="62" t="s">
        <v>104</v>
      </c>
      <c r="F658" s="62" t="s">
        <v>1610</v>
      </c>
      <c r="G658" s="62">
        <v>7.3</v>
      </c>
      <c r="H658" s="62"/>
      <c r="I658" s="63" t="s">
        <v>791</v>
      </c>
      <c r="J658" s="67" t="s">
        <v>810</v>
      </c>
      <c r="L658" s="27"/>
    </row>
    <row r="659" spans="1:12" ht="24.6" customHeight="1">
      <c r="A659" s="47">
        <v>653</v>
      </c>
      <c r="B659" s="47" t="s">
        <v>814</v>
      </c>
      <c r="C659" s="61" t="s">
        <v>787</v>
      </c>
      <c r="D659" s="51" t="s">
        <v>788</v>
      </c>
      <c r="E659" s="62" t="s">
        <v>104</v>
      </c>
      <c r="F659" s="62" t="s">
        <v>1611</v>
      </c>
      <c r="G659" s="62">
        <v>7.2</v>
      </c>
      <c r="H659" s="62"/>
      <c r="I659" s="63">
        <v>4.5</v>
      </c>
      <c r="J659" s="67" t="s">
        <v>810</v>
      </c>
      <c r="L659" s="27"/>
    </row>
    <row r="660" spans="1:12" ht="24.6" customHeight="1">
      <c r="A660" s="47">
        <v>654</v>
      </c>
      <c r="B660" s="47" t="s">
        <v>815</v>
      </c>
      <c r="C660" s="61" t="s">
        <v>787</v>
      </c>
      <c r="D660" s="51" t="s">
        <v>788</v>
      </c>
      <c r="E660" s="62" t="s">
        <v>104</v>
      </c>
      <c r="F660" s="62" t="s">
        <v>1612</v>
      </c>
      <c r="G660" s="62">
        <v>7.3</v>
      </c>
      <c r="H660" s="62"/>
      <c r="I660" s="63">
        <v>4.5</v>
      </c>
      <c r="J660" s="67" t="s">
        <v>810</v>
      </c>
      <c r="L660" s="27"/>
    </row>
    <row r="661" spans="1:12" ht="24.6" customHeight="1">
      <c r="A661" s="47">
        <v>655</v>
      </c>
      <c r="B661" s="47" t="s">
        <v>816</v>
      </c>
      <c r="C661" s="61" t="s">
        <v>787</v>
      </c>
      <c r="D661" s="51" t="s">
        <v>788</v>
      </c>
      <c r="E661" s="62" t="s">
        <v>104</v>
      </c>
      <c r="F661" s="62" t="s">
        <v>1613</v>
      </c>
      <c r="G661" s="62">
        <v>7.1</v>
      </c>
      <c r="H661" s="62"/>
      <c r="I661" s="63" t="s">
        <v>796</v>
      </c>
      <c r="J661" s="67" t="s">
        <v>810</v>
      </c>
      <c r="L661" s="27"/>
    </row>
    <row r="662" spans="1:12" ht="24.6" customHeight="1">
      <c r="A662" s="47">
        <v>656</v>
      </c>
      <c r="B662" s="47" t="s">
        <v>817</v>
      </c>
      <c r="C662" s="61" t="s">
        <v>787</v>
      </c>
      <c r="D662" s="51" t="s">
        <v>788</v>
      </c>
      <c r="E662" s="62" t="s">
        <v>104</v>
      </c>
      <c r="F662" s="62" t="s">
        <v>1614</v>
      </c>
      <c r="G662" s="62">
        <v>7.1</v>
      </c>
      <c r="H662" s="62"/>
      <c r="I662" s="63" t="s">
        <v>796</v>
      </c>
      <c r="J662" s="67" t="s">
        <v>810</v>
      </c>
      <c r="L662" s="27"/>
    </row>
    <row r="663" spans="1:12" ht="24.6" customHeight="1">
      <c r="A663" s="47">
        <v>657</v>
      </c>
      <c r="B663" s="47" t="s">
        <v>818</v>
      </c>
      <c r="C663" s="61" t="s">
        <v>787</v>
      </c>
      <c r="D663" s="51" t="s">
        <v>788</v>
      </c>
      <c r="E663" s="62" t="s">
        <v>104</v>
      </c>
      <c r="F663" s="62" t="s">
        <v>1615</v>
      </c>
      <c r="G663" s="62" t="s">
        <v>376</v>
      </c>
      <c r="H663" s="62"/>
      <c r="I663" s="63">
        <v>5.6</v>
      </c>
      <c r="J663" s="67" t="s">
        <v>810</v>
      </c>
      <c r="L663" s="27"/>
    </row>
    <row r="664" spans="1:12" ht="24.6" customHeight="1">
      <c r="A664" s="47">
        <v>658</v>
      </c>
      <c r="B664" s="47" t="s">
        <v>819</v>
      </c>
      <c r="C664" s="61" t="s">
        <v>787</v>
      </c>
      <c r="D664" s="51" t="s">
        <v>788</v>
      </c>
      <c r="E664" s="62" t="s">
        <v>104</v>
      </c>
      <c r="F664" s="62" t="s">
        <v>1616</v>
      </c>
      <c r="G664" s="62" t="s">
        <v>376</v>
      </c>
      <c r="H664" s="62"/>
      <c r="I664" s="63">
        <v>5.6</v>
      </c>
      <c r="J664" s="67" t="s">
        <v>810</v>
      </c>
      <c r="L664" s="27"/>
    </row>
    <row r="665" spans="1:12" ht="24.6" customHeight="1">
      <c r="A665" s="47">
        <v>659</v>
      </c>
      <c r="B665" s="47" t="s">
        <v>820</v>
      </c>
      <c r="C665" s="61" t="s">
        <v>787</v>
      </c>
      <c r="D665" s="51" t="s">
        <v>788</v>
      </c>
      <c r="E665" s="62" t="s">
        <v>104</v>
      </c>
      <c r="F665" s="62" t="s">
        <v>1617</v>
      </c>
      <c r="G665" s="62">
        <v>6.8</v>
      </c>
      <c r="H665" s="62"/>
      <c r="I665" s="63">
        <v>7.1</v>
      </c>
      <c r="J665" s="67" t="s">
        <v>810</v>
      </c>
      <c r="L665" s="27"/>
    </row>
    <row r="666" spans="1:12" ht="24.6" customHeight="1">
      <c r="A666" s="47">
        <v>660</v>
      </c>
      <c r="B666" s="47" t="s">
        <v>821</v>
      </c>
      <c r="C666" s="61" t="s">
        <v>787</v>
      </c>
      <c r="D666" s="51" t="s">
        <v>788</v>
      </c>
      <c r="E666" s="62" t="s">
        <v>104</v>
      </c>
      <c r="F666" s="62" t="s">
        <v>1618</v>
      </c>
      <c r="G666" s="62">
        <v>7.1</v>
      </c>
      <c r="H666" s="62"/>
      <c r="I666" s="63">
        <v>7.1</v>
      </c>
      <c r="J666" s="67" t="s">
        <v>810</v>
      </c>
      <c r="L666" s="27"/>
    </row>
    <row r="667" spans="1:12" ht="24.6" customHeight="1">
      <c r="A667" s="47">
        <v>661</v>
      </c>
      <c r="B667" s="47" t="s">
        <v>822</v>
      </c>
      <c r="C667" s="61" t="s">
        <v>787</v>
      </c>
      <c r="D667" s="51" t="s">
        <v>788</v>
      </c>
      <c r="E667" s="62" t="s">
        <v>104</v>
      </c>
      <c r="F667" s="62" t="s">
        <v>1619</v>
      </c>
      <c r="G667" s="62">
        <v>6.9</v>
      </c>
      <c r="H667" s="62"/>
      <c r="I667" s="63" t="s">
        <v>377</v>
      </c>
      <c r="J667" s="67" t="s">
        <v>810</v>
      </c>
      <c r="L667" s="27"/>
    </row>
    <row r="668" spans="1:12" ht="24.6" customHeight="1">
      <c r="A668" s="47">
        <v>662</v>
      </c>
      <c r="B668" s="47" t="s">
        <v>823</v>
      </c>
      <c r="C668" s="61" t="s">
        <v>787</v>
      </c>
      <c r="D668" s="51" t="s">
        <v>788</v>
      </c>
      <c r="E668" s="62" t="s">
        <v>104</v>
      </c>
      <c r="F668" s="62" t="s">
        <v>1620</v>
      </c>
      <c r="G668" s="62">
        <v>6.6</v>
      </c>
      <c r="H668" s="62"/>
      <c r="I668" s="63">
        <v>12.5</v>
      </c>
      <c r="J668" s="67" t="s">
        <v>810</v>
      </c>
      <c r="L668" s="27"/>
    </row>
    <row r="669" spans="1:12" ht="24.6" customHeight="1">
      <c r="A669" s="47">
        <v>663</v>
      </c>
      <c r="B669" s="47" t="s">
        <v>824</v>
      </c>
      <c r="C669" s="61" t="s">
        <v>787</v>
      </c>
      <c r="D669" s="51" t="s">
        <v>788</v>
      </c>
      <c r="E669" s="62" t="s">
        <v>104</v>
      </c>
      <c r="F669" s="62" t="s">
        <v>1621</v>
      </c>
      <c r="G669" s="62">
        <v>6.2</v>
      </c>
      <c r="H669" s="62"/>
      <c r="I669" s="63" t="s">
        <v>385</v>
      </c>
      <c r="J669" s="67" t="s">
        <v>810</v>
      </c>
      <c r="L669" s="27"/>
    </row>
    <row r="670" spans="1:12" ht="24.6" customHeight="1">
      <c r="A670" s="47">
        <v>664</v>
      </c>
      <c r="B670" s="47" t="s">
        <v>825</v>
      </c>
      <c r="C670" s="61" t="s">
        <v>787</v>
      </c>
      <c r="D670" s="51" t="s">
        <v>788</v>
      </c>
      <c r="E670" s="62" t="s">
        <v>104</v>
      </c>
      <c r="F670" s="62" t="s">
        <v>1622</v>
      </c>
      <c r="G670" s="62">
        <v>6.3</v>
      </c>
      <c r="H670" s="62"/>
      <c r="I670" s="63" t="s">
        <v>806</v>
      </c>
      <c r="J670" s="67" t="s">
        <v>810</v>
      </c>
      <c r="L670" s="27"/>
    </row>
    <row r="671" spans="1:12" ht="24.6" customHeight="1">
      <c r="A671" s="47">
        <v>665</v>
      </c>
      <c r="B671" s="47" t="s">
        <v>826</v>
      </c>
      <c r="C671" s="61" t="s">
        <v>787</v>
      </c>
      <c r="D671" s="51" t="s">
        <v>788</v>
      </c>
      <c r="E671" s="62" t="s">
        <v>104</v>
      </c>
      <c r="F671" s="62" t="s">
        <v>1623</v>
      </c>
      <c r="G671" s="62">
        <v>6.1</v>
      </c>
      <c r="H671" s="62"/>
      <c r="I671" s="63" t="s">
        <v>808</v>
      </c>
      <c r="J671" s="67" t="s">
        <v>810</v>
      </c>
      <c r="L671" s="27"/>
    </row>
    <row r="672" spans="1:12" ht="24.6" customHeight="1">
      <c r="A672" s="47">
        <v>666</v>
      </c>
      <c r="B672" s="47" t="s">
        <v>827</v>
      </c>
      <c r="C672" s="61" t="s">
        <v>787</v>
      </c>
      <c r="D672" s="51" t="s">
        <v>828</v>
      </c>
      <c r="E672" s="62" t="s">
        <v>201</v>
      </c>
      <c r="F672" s="62" t="s">
        <v>1624</v>
      </c>
      <c r="G672" s="62"/>
      <c r="H672" s="62">
        <v>6.1</v>
      </c>
      <c r="I672" s="63">
        <v>33.5</v>
      </c>
      <c r="J672" s="67"/>
      <c r="L672" s="27"/>
    </row>
    <row r="673" spans="1:12" ht="24.6" customHeight="1">
      <c r="A673" s="47">
        <v>667</v>
      </c>
      <c r="B673" s="47" t="s">
        <v>829</v>
      </c>
      <c r="C673" s="61" t="s">
        <v>787</v>
      </c>
      <c r="D673" s="51" t="s">
        <v>828</v>
      </c>
      <c r="E673" s="62" t="s">
        <v>201</v>
      </c>
      <c r="F673" s="62" t="s">
        <v>1625</v>
      </c>
      <c r="G673" s="62"/>
      <c r="H673" s="62">
        <v>6.1</v>
      </c>
      <c r="I673" s="63">
        <v>33.5</v>
      </c>
      <c r="J673" s="67" t="s">
        <v>810</v>
      </c>
      <c r="L673" s="27"/>
    </row>
    <row r="674" spans="1:12" ht="24.6" customHeight="1">
      <c r="A674" s="47">
        <v>668</v>
      </c>
      <c r="B674" s="47" t="s">
        <v>2157</v>
      </c>
      <c r="C674" s="61" t="s">
        <v>2302</v>
      </c>
      <c r="D674" s="51" t="s">
        <v>830</v>
      </c>
      <c r="E674" s="62" t="s">
        <v>2251</v>
      </c>
      <c r="F674" s="62" t="s">
        <v>2303</v>
      </c>
      <c r="G674" s="62">
        <v>6.8</v>
      </c>
      <c r="H674" s="62"/>
      <c r="I674" s="63" t="s">
        <v>377</v>
      </c>
      <c r="J674" s="67"/>
      <c r="L674" s="27"/>
    </row>
    <row r="675" spans="1:12" ht="24.6" customHeight="1">
      <c r="A675" s="47">
        <v>669</v>
      </c>
      <c r="B675" s="47" t="s">
        <v>831</v>
      </c>
      <c r="C675" s="61" t="s">
        <v>2302</v>
      </c>
      <c r="D675" s="51" t="s">
        <v>830</v>
      </c>
      <c r="E675" s="62" t="s">
        <v>2251</v>
      </c>
      <c r="F675" s="62" t="s">
        <v>2304</v>
      </c>
      <c r="G675" s="62">
        <v>6.3</v>
      </c>
      <c r="H675" s="62"/>
      <c r="I675" s="63">
        <v>12.5</v>
      </c>
      <c r="J675" s="67"/>
      <c r="L675" s="27"/>
    </row>
    <row r="676" spans="1:12" ht="24.6" customHeight="1">
      <c r="A676" s="47">
        <v>670</v>
      </c>
      <c r="B676" s="47" t="s">
        <v>832</v>
      </c>
      <c r="C676" s="61" t="s">
        <v>2302</v>
      </c>
      <c r="D676" s="51" t="s">
        <v>830</v>
      </c>
      <c r="E676" s="62" t="s">
        <v>2251</v>
      </c>
      <c r="F676" s="62" t="s">
        <v>2305</v>
      </c>
      <c r="G676" s="62">
        <v>6.2</v>
      </c>
      <c r="H676" s="62"/>
      <c r="I676" s="63" t="s">
        <v>385</v>
      </c>
      <c r="J676" s="67"/>
      <c r="L676" s="27"/>
    </row>
    <row r="677" spans="1:12" ht="24.6" customHeight="1">
      <c r="A677" s="47">
        <v>671</v>
      </c>
      <c r="B677" s="47" t="s">
        <v>833</v>
      </c>
      <c r="C677" s="61" t="s">
        <v>787</v>
      </c>
      <c r="D677" s="51" t="s">
        <v>830</v>
      </c>
      <c r="E677" s="62" t="s">
        <v>104</v>
      </c>
      <c r="F677" s="62" t="s">
        <v>1626</v>
      </c>
      <c r="G677" s="62">
        <v>6.1</v>
      </c>
      <c r="H677" s="62"/>
      <c r="I677" s="63" t="s">
        <v>806</v>
      </c>
      <c r="J677" s="67"/>
      <c r="L677" s="27"/>
    </row>
    <row r="678" spans="1:12" ht="24.6" customHeight="1">
      <c r="A678" s="47">
        <v>672</v>
      </c>
      <c r="B678" s="47" t="s">
        <v>834</v>
      </c>
      <c r="C678" s="61" t="s">
        <v>787</v>
      </c>
      <c r="D678" s="51" t="s">
        <v>835</v>
      </c>
      <c r="E678" s="62" t="s">
        <v>104</v>
      </c>
      <c r="F678" s="62" t="s">
        <v>1627</v>
      </c>
      <c r="G678" s="62">
        <v>6.7</v>
      </c>
      <c r="H678" s="62"/>
      <c r="I678" s="63">
        <v>7.1</v>
      </c>
      <c r="J678" s="67"/>
      <c r="L678" s="27"/>
    </row>
    <row r="679" spans="1:12" ht="24.6" customHeight="1">
      <c r="A679" s="47">
        <v>673</v>
      </c>
      <c r="B679" s="47" t="s">
        <v>836</v>
      </c>
      <c r="C679" s="61" t="s">
        <v>787</v>
      </c>
      <c r="D679" s="51" t="s">
        <v>835</v>
      </c>
      <c r="E679" s="62" t="s">
        <v>104</v>
      </c>
      <c r="F679" s="62" t="s">
        <v>1628</v>
      </c>
      <c r="G679" s="62">
        <v>6.8</v>
      </c>
      <c r="H679" s="62"/>
      <c r="I679" s="63" t="s">
        <v>377</v>
      </c>
      <c r="J679" s="67"/>
      <c r="L679" s="27"/>
    </row>
    <row r="680" spans="1:12" ht="24.6" customHeight="1">
      <c r="A680" s="47">
        <v>674</v>
      </c>
      <c r="B680" s="47" t="s">
        <v>837</v>
      </c>
      <c r="C680" s="61" t="s">
        <v>838</v>
      </c>
      <c r="D680" s="51" t="s">
        <v>839</v>
      </c>
      <c r="E680" s="62" t="s">
        <v>104</v>
      </c>
      <c r="F680" s="62" t="s">
        <v>1629</v>
      </c>
      <c r="G680" s="62">
        <v>7.8</v>
      </c>
      <c r="H680" s="62"/>
      <c r="I680" s="63">
        <v>3.6</v>
      </c>
      <c r="J680" s="67"/>
      <c r="L680" s="27"/>
    </row>
    <row r="681" spans="1:12" ht="24.6" customHeight="1">
      <c r="A681" s="47">
        <v>675</v>
      </c>
      <c r="B681" s="47" t="s">
        <v>840</v>
      </c>
      <c r="C681" s="61" t="s">
        <v>838</v>
      </c>
      <c r="D681" s="51" t="s">
        <v>839</v>
      </c>
      <c r="E681" s="62" t="s">
        <v>104</v>
      </c>
      <c r="F681" s="62" t="s">
        <v>1630</v>
      </c>
      <c r="G681" s="62">
        <v>7.8</v>
      </c>
      <c r="H681" s="62"/>
      <c r="I681" s="63">
        <v>3.6</v>
      </c>
      <c r="J681" s="67"/>
      <c r="L681" s="27"/>
    </row>
    <row r="682" spans="1:12" ht="24.6" customHeight="1">
      <c r="A682" s="47">
        <v>676</v>
      </c>
      <c r="B682" s="47" t="s">
        <v>841</v>
      </c>
      <c r="C682" s="61" t="s">
        <v>838</v>
      </c>
      <c r="D682" s="51" t="s">
        <v>839</v>
      </c>
      <c r="E682" s="62" t="s">
        <v>104</v>
      </c>
      <c r="F682" s="62" t="s">
        <v>1631</v>
      </c>
      <c r="G682" s="62">
        <v>7.7</v>
      </c>
      <c r="H682" s="62"/>
      <c r="I682" s="63">
        <v>4</v>
      </c>
      <c r="J682" s="67"/>
      <c r="L682" s="27"/>
    </row>
    <row r="683" spans="1:12" ht="24.6" customHeight="1">
      <c r="A683" s="47">
        <v>677</v>
      </c>
      <c r="B683" s="47" t="s">
        <v>842</v>
      </c>
      <c r="C683" s="61" t="s">
        <v>838</v>
      </c>
      <c r="D683" s="51" t="s">
        <v>839</v>
      </c>
      <c r="E683" s="62" t="s">
        <v>104</v>
      </c>
      <c r="F683" s="62" t="s">
        <v>1632</v>
      </c>
      <c r="G683" s="62">
        <v>7.7</v>
      </c>
      <c r="H683" s="62"/>
      <c r="I683" s="63">
        <v>4</v>
      </c>
      <c r="J683" s="67"/>
      <c r="L683" s="27"/>
    </row>
    <row r="684" spans="1:12" ht="24.6" customHeight="1">
      <c r="A684" s="47">
        <v>678</v>
      </c>
      <c r="B684" s="47" t="s">
        <v>843</v>
      </c>
      <c r="C684" s="61" t="s">
        <v>838</v>
      </c>
      <c r="D684" s="51" t="s">
        <v>839</v>
      </c>
      <c r="E684" s="62" t="s">
        <v>104</v>
      </c>
      <c r="F684" s="62" t="s">
        <v>1633</v>
      </c>
      <c r="G684" s="62">
        <v>7.6</v>
      </c>
      <c r="H684" s="62"/>
      <c r="I684" s="63">
        <v>4.5</v>
      </c>
      <c r="J684" s="67"/>
      <c r="L684" s="27"/>
    </row>
    <row r="685" spans="1:12" ht="24.6" customHeight="1">
      <c r="A685" s="47">
        <v>679</v>
      </c>
      <c r="B685" s="47" t="s">
        <v>844</v>
      </c>
      <c r="C685" s="61" t="s">
        <v>838</v>
      </c>
      <c r="D685" s="51" t="s">
        <v>839</v>
      </c>
      <c r="E685" s="62" t="s">
        <v>104</v>
      </c>
      <c r="F685" s="62" t="s">
        <v>1634</v>
      </c>
      <c r="G685" s="62">
        <v>7.6</v>
      </c>
      <c r="H685" s="62"/>
      <c r="I685" s="63">
        <v>4.5</v>
      </c>
      <c r="J685" s="67"/>
      <c r="L685" s="27"/>
    </row>
    <row r="686" spans="1:12" ht="24.6" customHeight="1">
      <c r="A686" s="47">
        <v>680</v>
      </c>
      <c r="B686" s="47" t="s">
        <v>845</v>
      </c>
      <c r="C686" s="61" t="s">
        <v>838</v>
      </c>
      <c r="D686" s="51" t="s">
        <v>839</v>
      </c>
      <c r="E686" s="62" t="s">
        <v>104</v>
      </c>
      <c r="F686" s="62" t="s">
        <v>1635</v>
      </c>
      <c r="G686" s="62">
        <v>7.4</v>
      </c>
      <c r="H686" s="62"/>
      <c r="I686" s="63">
        <v>5</v>
      </c>
      <c r="J686" s="67"/>
      <c r="L686" s="27"/>
    </row>
    <row r="687" spans="1:12" ht="24.6" customHeight="1">
      <c r="A687" s="47">
        <v>681</v>
      </c>
      <c r="B687" s="47" t="s">
        <v>846</v>
      </c>
      <c r="C687" s="45" t="s">
        <v>838</v>
      </c>
      <c r="D687" s="51" t="s">
        <v>839</v>
      </c>
      <c r="E687" s="48" t="s">
        <v>104</v>
      </c>
      <c r="F687" s="48" t="s">
        <v>1636</v>
      </c>
      <c r="G687" s="52">
        <v>7.4</v>
      </c>
      <c r="H687" s="52"/>
      <c r="I687" s="52">
        <v>5</v>
      </c>
      <c r="J687" s="67"/>
      <c r="L687" s="27"/>
    </row>
    <row r="688" spans="1:12" ht="24.6" customHeight="1">
      <c r="A688" s="47">
        <v>682</v>
      </c>
      <c r="B688" s="47" t="s">
        <v>847</v>
      </c>
      <c r="C688" s="45" t="s">
        <v>838</v>
      </c>
      <c r="D688" s="51" t="s">
        <v>839</v>
      </c>
      <c r="E688" s="48" t="s">
        <v>104</v>
      </c>
      <c r="F688" s="48" t="s">
        <v>1637</v>
      </c>
      <c r="G688" s="48">
        <v>7.3</v>
      </c>
      <c r="H688" s="48"/>
      <c r="I688" s="48">
        <v>5.6</v>
      </c>
      <c r="J688" s="67"/>
      <c r="L688" s="27"/>
    </row>
    <row r="689" spans="1:12" ht="24.6" customHeight="1">
      <c r="A689" s="47">
        <v>683</v>
      </c>
      <c r="B689" s="47" t="s">
        <v>848</v>
      </c>
      <c r="C689" s="45" t="s">
        <v>838</v>
      </c>
      <c r="D689" s="51" t="s">
        <v>839</v>
      </c>
      <c r="E689" s="48" t="s">
        <v>104</v>
      </c>
      <c r="F689" s="48" t="s">
        <v>1638</v>
      </c>
      <c r="G689" s="48">
        <v>7.3</v>
      </c>
      <c r="H689" s="48"/>
      <c r="I689" s="64">
        <v>5.6</v>
      </c>
      <c r="J689" s="67"/>
      <c r="L689" s="27"/>
    </row>
    <row r="690" spans="1:12" ht="24.6" customHeight="1">
      <c r="A690" s="47">
        <v>684</v>
      </c>
      <c r="B690" s="47" t="s">
        <v>849</v>
      </c>
      <c r="C690" s="45" t="s">
        <v>838</v>
      </c>
      <c r="D690" s="51" t="s">
        <v>839</v>
      </c>
      <c r="E690" s="48" t="s">
        <v>104</v>
      </c>
      <c r="F690" s="48" t="s">
        <v>1639</v>
      </c>
      <c r="G690" s="48">
        <v>7.1</v>
      </c>
      <c r="H690" s="48"/>
      <c r="I690" s="64">
        <v>7.1</v>
      </c>
      <c r="J690" s="67"/>
      <c r="L690" s="27"/>
    </row>
    <row r="691" spans="1:12" ht="24.6" customHeight="1">
      <c r="A691" s="47">
        <v>685</v>
      </c>
      <c r="B691" s="47" t="s">
        <v>850</v>
      </c>
      <c r="C691" s="45" t="s">
        <v>838</v>
      </c>
      <c r="D691" s="51" t="s">
        <v>839</v>
      </c>
      <c r="E691" s="48" t="s">
        <v>104</v>
      </c>
      <c r="F691" s="48" t="s">
        <v>1640</v>
      </c>
      <c r="G691" s="48">
        <v>7.2</v>
      </c>
      <c r="H691" s="48"/>
      <c r="I691" s="48">
        <v>7.1</v>
      </c>
      <c r="J691" s="67"/>
      <c r="L691" s="27"/>
    </row>
    <row r="692" spans="1:12" ht="24.6" customHeight="1">
      <c r="A692" s="47">
        <v>686</v>
      </c>
      <c r="B692" s="47" t="s">
        <v>851</v>
      </c>
      <c r="C692" s="45" t="s">
        <v>838</v>
      </c>
      <c r="D692" s="51" t="s">
        <v>839</v>
      </c>
      <c r="E692" s="48" t="s">
        <v>104</v>
      </c>
      <c r="F692" s="48" t="s">
        <v>1641</v>
      </c>
      <c r="G692" s="48">
        <v>7.4</v>
      </c>
      <c r="H692" s="48"/>
      <c r="I692" s="48">
        <v>10</v>
      </c>
      <c r="J692" s="67"/>
      <c r="L692" s="27"/>
    </row>
    <row r="693" spans="1:12" ht="24.6" customHeight="1">
      <c r="A693" s="47">
        <v>687</v>
      </c>
      <c r="B693" s="47" t="s">
        <v>852</v>
      </c>
      <c r="C693" s="45" t="s">
        <v>838</v>
      </c>
      <c r="D693" s="51" t="s">
        <v>839</v>
      </c>
      <c r="E693" s="48" t="s">
        <v>104</v>
      </c>
      <c r="F693" s="48" t="s">
        <v>1642</v>
      </c>
      <c r="G693" s="48">
        <v>6.9</v>
      </c>
      <c r="H693" s="48"/>
      <c r="I693" s="64">
        <v>12.5</v>
      </c>
      <c r="J693" s="67"/>
      <c r="L693" s="27"/>
    </row>
    <row r="694" spans="1:12" ht="24.6" customHeight="1">
      <c r="A694" s="47">
        <v>688</v>
      </c>
      <c r="B694" s="47" t="s">
        <v>853</v>
      </c>
      <c r="C694" s="45" t="s">
        <v>838</v>
      </c>
      <c r="D694" s="51" t="s">
        <v>839</v>
      </c>
      <c r="E694" s="48" t="s">
        <v>104</v>
      </c>
      <c r="F694" s="48" t="s">
        <v>1643</v>
      </c>
      <c r="G694" s="48">
        <v>6.5</v>
      </c>
      <c r="H694" s="48"/>
      <c r="I694" s="64">
        <v>14</v>
      </c>
      <c r="J694" s="67"/>
      <c r="L694" s="27"/>
    </row>
    <row r="695" spans="1:12" ht="24.6" customHeight="1">
      <c r="A695" s="47">
        <v>689</v>
      </c>
      <c r="B695" s="47" t="s">
        <v>854</v>
      </c>
      <c r="C695" s="45" t="s">
        <v>838</v>
      </c>
      <c r="D695" s="51" t="s">
        <v>839</v>
      </c>
      <c r="E695" s="48" t="s">
        <v>104</v>
      </c>
      <c r="F695" s="48" t="s">
        <v>1644</v>
      </c>
      <c r="G695" s="64">
        <v>6.5</v>
      </c>
      <c r="H695" s="48"/>
      <c r="I695" s="48">
        <v>20</v>
      </c>
      <c r="J695" s="67"/>
      <c r="L695" s="27"/>
    </row>
    <row r="696" spans="1:12" ht="24.6" customHeight="1">
      <c r="A696" s="47">
        <v>690</v>
      </c>
      <c r="B696" s="47" t="s">
        <v>855</v>
      </c>
      <c r="C696" s="45" t="s">
        <v>838</v>
      </c>
      <c r="D696" s="51" t="s">
        <v>839</v>
      </c>
      <c r="E696" s="48" t="s">
        <v>104</v>
      </c>
      <c r="F696" s="48" t="s">
        <v>1645</v>
      </c>
      <c r="G696" s="64">
        <v>6.1</v>
      </c>
      <c r="H696" s="48"/>
      <c r="I696" s="48">
        <v>12.5</v>
      </c>
      <c r="J696" s="67"/>
      <c r="L696" s="27"/>
    </row>
    <row r="697" spans="1:12" ht="24.6" customHeight="1">
      <c r="A697" s="47">
        <v>691</v>
      </c>
      <c r="B697" s="47" t="s">
        <v>856</v>
      </c>
      <c r="C697" s="45" t="s">
        <v>838</v>
      </c>
      <c r="D697" s="51" t="s">
        <v>839</v>
      </c>
      <c r="E697" s="48" t="s">
        <v>104</v>
      </c>
      <c r="F697" s="48" t="s">
        <v>1646</v>
      </c>
      <c r="G697" s="48">
        <v>6.1</v>
      </c>
      <c r="H697" s="48"/>
      <c r="I697" s="48">
        <v>12.5</v>
      </c>
      <c r="J697" s="67"/>
      <c r="L697" s="27"/>
    </row>
    <row r="698" spans="1:12" ht="24.6" customHeight="1">
      <c r="A698" s="47">
        <v>692</v>
      </c>
      <c r="B698" s="47" t="s">
        <v>857</v>
      </c>
      <c r="C698" s="45" t="s">
        <v>838</v>
      </c>
      <c r="D698" s="51" t="s">
        <v>839</v>
      </c>
      <c r="E698" s="48" t="s">
        <v>104</v>
      </c>
      <c r="F698" s="48" t="s">
        <v>1647</v>
      </c>
      <c r="G698" s="48">
        <v>6.1</v>
      </c>
      <c r="H698" s="48"/>
      <c r="I698" s="48">
        <v>12.5</v>
      </c>
      <c r="J698" s="67"/>
      <c r="L698" s="27"/>
    </row>
    <row r="699" spans="1:12" ht="24.6" customHeight="1">
      <c r="A699" s="47">
        <v>693</v>
      </c>
      <c r="B699" s="47" t="s">
        <v>858</v>
      </c>
      <c r="C699" s="45" t="s">
        <v>838</v>
      </c>
      <c r="D699" s="51" t="s">
        <v>839</v>
      </c>
      <c r="E699" s="48" t="s">
        <v>104</v>
      </c>
      <c r="F699" s="48" t="s">
        <v>1648</v>
      </c>
      <c r="G699" s="48">
        <v>7.8</v>
      </c>
      <c r="H699" s="48"/>
      <c r="I699" s="64">
        <v>3.6</v>
      </c>
      <c r="J699" s="67" t="s">
        <v>121</v>
      </c>
      <c r="L699" s="27"/>
    </row>
    <row r="700" spans="1:12" ht="24.6" customHeight="1">
      <c r="A700" s="47">
        <v>694</v>
      </c>
      <c r="B700" s="47" t="s">
        <v>859</v>
      </c>
      <c r="C700" s="45" t="s">
        <v>838</v>
      </c>
      <c r="D700" s="51" t="s">
        <v>839</v>
      </c>
      <c r="E700" s="48" t="s">
        <v>104</v>
      </c>
      <c r="F700" s="48" t="s">
        <v>1649</v>
      </c>
      <c r="G700" s="48">
        <v>7.8</v>
      </c>
      <c r="H700" s="48"/>
      <c r="I700" s="48">
        <v>3.6</v>
      </c>
      <c r="J700" s="67" t="s">
        <v>121</v>
      </c>
      <c r="L700" s="27"/>
    </row>
    <row r="701" spans="1:12" ht="24.6" customHeight="1">
      <c r="A701" s="47">
        <v>695</v>
      </c>
      <c r="B701" s="47" t="s">
        <v>860</v>
      </c>
      <c r="C701" s="45" t="s">
        <v>838</v>
      </c>
      <c r="D701" s="51" t="s">
        <v>839</v>
      </c>
      <c r="E701" s="48" t="s">
        <v>104</v>
      </c>
      <c r="F701" s="48" t="s">
        <v>1650</v>
      </c>
      <c r="G701" s="48">
        <v>7.7</v>
      </c>
      <c r="H701" s="48"/>
      <c r="I701" s="64">
        <v>4</v>
      </c>
      <c r="J701" s="67" t="s">
        <v>121</v>
      </c>
      <c r="L701" s="27"/>
    </row>
    <row r="702" spans="1:12" ht="24.6" customHeight="1">
      <c r="A702" s="47">
        <v>696</v>
      </c>
      <c r="B702" s="47" t="s">
        <v>861</v>
      </c>
      <c r="C702" s="45" t="s">
        <v>838</v>
      </c>
      <c r="D702" s="51" t="s">
        <v>839</v>
      </c>
      <c r="E702" s="48" t="s">
        <v>104</v>
      </c>
      <c r="F702" s="48" t="s">
        <v>1651</v>
      </c>
      <c r="G702" s="48">
        <v>7.7</v>
      </c>
      <c r="H702" s="48"/>
      <c r="I702" s="64">
        <v>4</v>
      </c>
      <c r="J702" s="67" t="s">
        <v>121</v>
      </c>
      <c r="L702" s="27"/>
    </row>
    <row r="703" spans="1:12" ht="24.6" customHeight="1">
      <c r="A703" s="47">
        <v>697</v>
      </c>
      <c r="B703" s="47" t="s">
        <v>862</v>
      </c>
      <c r="C703" s="45" t="s">
        <v>838</v>
      </c>
      <c r="D703" s="51" t="s">
        <v>839</v>
      </c>
      <c r="E703" s="48" t="s">
        <v>104</v>
      </c>
      <c r="F703" s="48" t="s">
        <v>1652</v>
      </c>
      <c r="G703" s="48">
        <v>7.6</v>
      </c>
      <c r="H703" s="48"/>
      <c r="I703" s="64">
        <v>4.5</v>
      </c>
      <c r="J703" s="67" t="s">
        <v>121</v>
      </c>
      <c r="L703" s="27"/>
    </row>
    <row r="704" spans="1:12" ht="24.6" customHeight="1">
      <c r="A704" s="47">
        <v>698</v>
      </c>
      <c r="B704" s="47" t="s">
        <v>863</v>
      </c>
      <c r="C704" s="45" t="s">
        <v>838</v>
      </c>
      <c r="D704" s="51" t="s">
        <v>839</v>
      </c>
      <c r="E704" s="48" t="s">
        <v>104</v>
      </c>
      <c r="F704" s="48" t="s">
        <v>1653</v>
      </c>
      <c r="G704" s="52">
        <v>7.6</v>
      </c>
      <c r="H704" s="52"/>
      <c r="I704" s="52">
        <v>4.5</v>
      </c>
      <c r="J704" s="67" t="s">
        <v>121</v>
      </c>
      <c r="L704" s="27"/>
    </row>
    <row r="705" spans="1:12" ht="24.6" customHeight="1">
      <c r="A705" s="47">
        <v>699</v>
      </c>
      <c r="B705" s="47" t="s">
        <v>864</v>
      </c>
      <c r="C705" s="45" t="s">
        <v>838</v>
      </c>
      <c r="D705" s="51" t="s">
        <v>839</v>
      </c>
      <c r="E705" s="48" t="s">
        <v>104</v>
      </c>
      <c r="F705" s="48" t="s">
        <v>1654</v>
      </c>
      <c r="G705" s="48">
        <v>7.4</v>
      </c>
      <c r="H705" s="48"/>
      <c r="I705" s="48">
        <v>5</v>
      </c>
      <c r="J705" s="67" t="s">
        <v>121</v>
      </c>
      <c r="L705" s="27"/>
    </row>
    <row r="706" spans="1:12" ht="24.6" customHeight="1">
      <c r="A706" s="47">
        <v>700</v>
      </c>
      <c r="B706" s="47" t="s">
        <v>865</v>
      </c>
      <c r="C706" s="45" t="s">
        <v>838</v>
      </c>
      <c r="D706" s="51" t="s">
        <v>839</v>
      </c>
      <c r="E706" s="48" t="s">
        <v>104</v>
      </c>
      <c r="F706" s="48" t="s">
        <v>1655</v>
      </c>
      <c r="G706" s="48">
        <v>7.4</v>
      </c>
      <c r="H706" s="48"/>
      <c r="I706" s="64">
        <v>5</v>
      </c>
      <c r="J706" s="67" t="s">
        <v>121</v>
      </c>
      <c r="L706" s="27"/>
    </row>
    <row r="707" spans="1:12" ht="24.6" customHeight="1">
      <c r="A707" s="47">
        <v>701</v>
      </c>
      <c r="B707" s="47" t="s">
        <v>866</v>
      </c>
      <c r="C707" s="45" t="s">
        <v>838</v>
      </c>
      <c r="D707" s="51" t="s">
        <v>839</v>
      </c>
      <c r="E707" s="48" t="s">
        <v>104</v>
      </c>
      <c r="F707" s="48" t="s">
        <v>1656</v>
      </c>
      <c r="G707" s="48">
        <v>7.3</v>
      </c>
      <c r="H707" s="48"/>
      <c r="I707" s="64">
        <v>5.6</v>
      </c>
      <c r="J707" s="67" t="s">
        <v>121</v>
      </c>
      <c r="L707" s="27"/>
    </row>
    <row r="708" spans="1:12" ht="24.6" customHeight="1">
      <c r="A708" s="47">
        <v>702</v>
      </c>
      <c r="B708" s="47" t="s">
        <v>867</v>
      </c>
      <c r="C708" s="45" t="s">
        <v>838</v>
      </c>
      <c r="D708" s="51" t="s">
        <v>839</v>
      </c>
      <c r="E708" s="48" t="s">
        <v>104</v>
      </c>
      <c r="F708" s="48" t="s">
        <v>1657</v>
      </c>
      <c r="G708" s="48">
        <v>7.3</v>
      </c>
      <c r="H708" s="48"/>
      <c r="I708" s="48">
        <v>5.6</v>
      </c>
      <c r="J708" s="67" t="s">
        <v>121</v>
      </c>
      <c r="L708" s="27"/>
    </row>
    <row r="709" spans="1:12" ht="24.6" customHeight="1">
      <c r="A709" s="47">
        <v>703</v>
      </c>
      <c r="B709" s="47" t="s">
        <v>868</v>
      </c>
      <c r="C709" s="45" t="s">
        <v>838</v>
      </c>
      <c r="D709" s="51" t="s">
        <v>839</v>
      </c>
      <c r="E709" s="48" t="s">
        <v>104</v>
      </c>
      <c r="F709" s="48" t="s">
        <v>1658</v>
      </c>
      <c r="G709" s="48">
        <v>7.1</v>
      </c>
      <c r="H709" s="48"/>
      <c r="I709" s="48">
        <v>7.1</v>
      </c>
      <c r="J709" s="67" t="s">
        <v>121</v>
      </c>
      <c r="L709" s="27"/>
    </row>
    <row r="710" spans="1:12" ht="24.6" customHeight="1">
      <c r="A710" s="47">
        <v>704</v>
      </c>
      <c r="B710" s="47" t="s">
        <v>869</v>
      </c>
      <c r="C710" s="45" t="s">
        <v>838</v>
      </c>
      <c r="D710" s="51" t="s">
        <v>839</v>
      </c>
      <c r="E710" s="48" t="s">
        <v>104</v>
      </c>
      <c r="F710" s="48" t="s">
        <v>1659</v>
      </c>
      <c r="G710" s="48">
        <v>7.2</v>
      </c>
      <c r="H710" s="48"/>
      <c r="I710" s="64">
        <v>7.1</v>
      </c>
      <c r="J710" s="67" t="s">
        <v>121</v>
      </c>
      <c r="L710" s="27"/>
    </row>
    <row r="711" spans="1:12" ht="24.6" customHeight="1">
      <c r="A711" s="47">
        <v>705</v>
      </c>
      <c r="B711" s="47" t="s">
        <v>870</v>
      </c>
      <c r="C711" s="45" t="s">
        <v>838</v>
      </c>
      <c r="D711" s="51" t="s">
        <v>839</v>
      </c>
      <c r="E711" s="48" t="s">
        <v>104</v>
      </c>
      <c r="F711" s="48" t="s">
        <v>1660</v>
      </c>
      <c r="G711" s="48">
        <v>7.4</v>
      </c>
      <c r="H711" s="48"/>
      <c r="I711" s="64">
        <v>10</v>
      </c>
      <c r="J711" s="67" t="s">
        <v>121</v>
      </c>
      <c r="L711" s="27"/>
    </row>
    <row r="712" spans="1:12" ht="24.6" customHeight="1">
      <c r="A712" s="47">
        <v>706</v>
      </c>
      <c r="B712" s="47" t="s">
        <v>871</v>
      </c>
      <c r="C712" s="45" t="s">
        <v>838</v>
      </c>
      <c r="D712" s="51" t="s">
        <v>839</v>
      </c>
      <c r="E712" s="48" t="s">
        <v>104</v>
      </c>
      <c r="F712" s="48" t="s">
        <v>1661</v>
      </c>
      <c r="G712" s="64">
        <v>6.9</v>
      </c>
      <c r="H712" s="48"/>
      <c r="I712" s="48">
        <v>12.5</v>
      </c>
      <c r="J712" s="67" t="s">
        <v>121</v>
      </c>
      <c r="L712" s="27"/>
    </row>
    <row r="713" spans="1:12" ht="24.6" customHeight="1">
      <c r="A713" s="47">
        <v>707</v>
      </c>
      <c r="B713" s="47" t="s">
        <v>872</v>
      </c>
      <c r="C713" s="45" t="s">
        <v>838</v>
      </c>
      <c r="D713" s="51" t="s">
        <v>839</v>
      </c>
      <c r="E713" s="48" t="s">
        <v>104</v>
      </c>
      <c r="F713" s="48" t="s">
        <v>1662</v>
      </c>
      <c r="G713" s="64">
        <v>6.5</v>
      </c>
      <c r="H713" s="48"/>
      <c r="I713" s="48">
        <v>14</v>
      </c>
      <c r="J713" s="67" t="s">
        <v>121</v>
      </c>
      <c r="L713" s="27"/>
    </row>
    <row r="714" spans="1:12" ht="24.6" customHeight="1">
      <c r="A714" s="47">
        <v>708</v>
      </c>
      <c r="B714" s="47" t="s">
        <v>873</v>
      </c>
      <c r="C714" s="45" t="s">
        <v>838</v>
      </c>
      <c r="D714" s="51" t="s">
        <v>839</v>
      </c>
      <c r="E714" s="48" t="s">
        <v>104</v>
      </c>
      <c r="F714" s="48" t="s">
        <v>1663</v>
      </c>
      <c r="G714" s="48">
        <v>6.5</v>
      </c>
      <c r="H714" s="48"/>
      <c r="I714" s="48">
        <v>20</v>
      </c>
      <c r="J714" s="67" t="s">
        <v>121</v>
      </c>
      <c r="L714" s="27"/>
    </row>
    <row r="715" spans="1:12" ht="24.6" customHeight="1">
      <c r="A715" s="47">
        <v>709</v>
      </c>
      <c r="B715" s="47" t="s">
        <v>874</v>
      </c>
      <c r="C715" s="45" t="s">
        <v>838</v>
      </c>
      <c r="D715" s="51" t="s">
        <v>839</v>
      </c>
      <c r="E715" s="48" t="s">
        <v>104</v>
      </c>
      <c r="F715" s="48" t="s">
        <v>1664</v>
      </c>
      <c r="G715" s="48">
        <v>6.1</v>
      </c>
      <c r="H715" s="48"/>
      <c r="I715" s="48">
        <v>12.5</v>
      </c>
      <c r="J715" s="67" t="s">
        <v>121</v>
      </c>
      <c r="L715" s="27"/>
    </row>
    <row r="716" spans="1:12" ht="24.6" customHeight="1">
      <c r="A716" s="47">
        <v>710</v>
      </c>
      <c r="B716" s="47" t="s">
        <v>875</v>
      </c>
      <c r="C716" s="45" t="s">
        <v>838</v>
      </c>
      <c r="D716" s="51" t="s">
        <v>839</v>
      </c>
      <c r="E716" s="48" t="s">
        <v>104</v>
      </c>
      <c r="F716" s="48" t="s">
        <v>1665</v>
      </c>
      <c r="G716" s="48">
        <v>6.1</v>
      </c>
      <c r="H716" s="48"/>
      <c r="I716" s="64">
        <v>12.5</v>
      </c>
      <c r="J716" s="67" t="s">
        <v>121</v>
      </c>
      <c r="L716" s="27"/>
    </row>
    <row r="717" spans="1:12" ht="24.6" customHeight="1">
      <c r="A717" s="47">
        <v>711</v>
      </c>
      <c r="B717" s="47" t="s">
        <v>876</v>
      </c>
      <c r="C717" s="45" t="s">
        <v>838</v>
      </c>
      <c r="D717" s="51" t="s">
        <v>839</v>
      </c>
      <c r="E717" s="48" t="s">
        <v>104</v>
      </c>
      <c r="F717" s="48" t="s">
        <v>1666</v>
      </c>
      <c r="G717" s="48">
        <v>6.1</v>
      </c>
      <c r="H717" s="48"/>
      <c r="I717" s="48">
        <v>12.5</v>
      </c>
      <c r="J717" s="67" t="s">
        <v>121</v>
      </c>
      <c r="L717" s="27"/>
    </row>
    <row r="718" spans="1:12" ht="24.6" customHeight="1">
      <c r="A718" s="47">
        <v>712</v>
      </c>
      <c r="B718" s="47" t="s">
        <v>877</v>
      </c>
      <c r="C718" s="45" t="s">
        <v>838</v>
      </c>
      <c r="D718" s="51" t="s">
        <v>839</v>
      </c>
      <c r="E718" s="48" t="s">
        <v>104</v>
      </c>
      <c r="F718" s="48" t="s">
        <v>1667</v>
      </c>
      <c r="G718" s="48">
        <v>7.8</v>
      </c>
      <c r="H718" s="48"/>
      <c r="I718" s="64">
        <v>3.6</v>
      </c>
      <c r="J718" s="67" t="s">
        <v>2158</v>
      </c>
      <c r="L718" s="27"/>
    </row>
    <row r="719" spans="1:12" ht="24.6" customHeight="1">
      <c r="A719" s="47">
        <v>713</v>
      </c>
      <c r="B719" s="47" t="s">
        <v>878</v>
      </c>
      <c r="C719" s="45" t="s">
        <v>838</v>
      </c>
      <c r="D719" s="51" t="s">
        <v>839</v>
      </c>
      <c r="E719" s="48" t="s">
        <v>104</v>
      </c>
      <c r="F719" s="48" t="s">
        <v>1668</v>
      </c>
      <c r="G719" s="48">
        <v>7.8</v>
      </c>
      <c r="H719" s="48"/>
      <c r="I719" s="64">
        <v>3.6</v>
      </c>
      <c r="J719" s="67" t="s">
        <v>2158</v>
      </c>
      <c r="L719" s="27"/>
    </row>
    <row r="720" spans="1:12" ht="24.6" customHeight="1">
      <c r="A720" s="47">
        <v>714</v>
      </c>
      <c r="B720" s="47" t="s">
        <v>879</v>
      </c>
      <c r="C720" s="45" t="s">
        <v>838</v>
      </c>
      <c r="D720" s="51" t="s">
        <v>839</v>
      </c>
      <c r="E720" s="48" t="s">
        <v>104</v>
      </c>
      <c r="F720" s="48" t="s">
        <v>1669</v>
      </c>
      <c r="G720" s="48">
        <v>7.7</v>
      </c>
      <c r="H720" s="48"/>
      <c r="I720" s="64">
        <v>4</v>
      </c>
      <c r="J720" s="67" t="s">
        <v>2158</v>
      </c>
      <c r="L720" s="27"/>
    </row>
    <row r="721" spans="1:12" ht="24.6" customHeight="1">
      <c r="A721" s="47">
        <v>715</v>
      </c>
      <c r="B721" s="47" t="s">
        <v>880</v>
      </c>
      <c r="C721" s="45" t="s">
        <v>838</v>
      </c>
      <c r="D721" s="51" t="s">
        <v>839</v>
      </c>
      <c r="E721" s="48" t="s">
        <v>104</v>
      </c>
      <c r="F721" s="48" t="s">
        <v>1670</v>
      </c>
      <c r="G721" s="48">
        <v>7.7</v>
      </c>
      <c r="H721" s="48"/>
      <c r="I721" s="48">
        <v>4</v>
      </c>
      <c r="J721" s="67" t="s">
        <v>2158</v>
      </c>
      <c r="L721" s="27"/>
    </row>
    <row r="722" spans="1:12" ht="24.6" customHeight="1">
      <c r="A722" s="47">
        <v>716</v>
      </c>
      <c r="B722" s="47" t="s">
        <v>881</v>
      </c>
      <c r="C722" s="45" t="s">
        <v>838</v>
      </c>
      <c r="D722" s="51" t="s">
        <v>839</v>
      </c>
      <c r="E722" s="48" t="s">
        <v>104</v>
      </c>
      <c r="F722" s="48" t="s">
        <v>1671</v>
      </c>
      <c r="G722" s="48">
        <v>7.6</v>
      </c>
      <c r="H722" s="48"/>
      <c r="I722" s="48">
        <v>4.5</v>
      </c>
      <c r="J722" s="67" t="s">
        <v>2158</v>
      </c>
      <c r="L722" s="27"/>
    </row>
    <row r="723" spans="1:12" ht="24.6" customHeight="1">
      <c r="A723" s="47">
        <v>717</v>
      </c>
      <c r="B723" s="47" t="s">
        <v>882</v>
      </c>
      <c r="C723" s="44" t="s">
        <v>838</v>
      </c>
      <c r="D723" s="51" t="s">
        <v>839</v>
      </c>
      <c r="E723" s="48" t="s">
        <v>104</v>
      </c>
      <c r="F723" s="48" t="s">
        <v>1672</v>
      </c>
      <c r="G723" s="48">
        <v>7.6</v>
      </c>
      <c r="H723" s="48"/>
      <c r="I723" s="50">
        <v>4.5</v>
      </c>
      <c r="J723" s="67" t="s">
        <v>2158</v>
      </c>
      <c r="L723" s="27"/>
    </row>
    <row r="724" spans="1:12" ht="24.6" customHeight="1">
      <c r="A724" s="47">
        <v>718</v>
      </c>
      <c r="B724" s="47" t="s">
        <v>883</v>
      </c>
      <c r="C724" s="44" t="s">
        <v>838</v>
      </c>
      <c r="D724" s="51" t="s">
        <v>839</v>
      </c>
      <c r="E724" s="48" t="s">
        <v>104</v>
      </c>
      <c r="F724" s="48" t="s">
        <v>1673</v>
      </c>
      <c r="G724" s="48">
        <v>7.4</v>
      </c>
      <c r="H724" s="48"/>
      <c r="I724" s="50">
        <v>5</v>
      </c>
      <c r="J724" s="67" t="s">
        <v>2158</v>
      </c>
      <c r="L724" s="27"/>
    </row>
    <row r="725" spans="1:12" ht="24.6" customHeight="1">
      <c r="A725" s="47">
        <v>719</v>
      </c>
      <c r="B725" s="47" t="s">
        <v>884</v>
      </c>
      <c r="C725" s="44" t="s">
        <v>838</v>
      </c>
      <c r="D725" s="51" t="s">
        <v>839</v>
      </c>
      <c r="E725" s="48" t="s">
        <v>104</v>
      </c>
      <c r="F725" s="48" t="s">
        <v>1674</v>
      </c>
      <c r="G725" s="48">
        <v>7.4</v>
      </c>
      <c r="H725" s="48"/>
      <c r="I725" s="50">
        <v>5</v>
      </c>
      <c r="J725" s="67" t="s">
        <v>2158</v>
      </c>
      <c r="L725" s="27"/>
    </row>
    <row r="726" spans="1:12" ht="24.6" customHeight="1">
      <c r="A726" s="47">
        <v>720</v>
      </c>
      <c r="B726" s="47" t="s">
        <v>885</v>
      </c>
      <c r="C726" s="44" t="s">
        <v>838</v>
      </c>
      <c r="D726" s="44" t="s">
        <v>839</v>
      </c>
      <c r="E726" s="48" t="s">
        <v>104</v>
      </c>
      <c r="F726" s="48" t="s">
        <v>1675</v>
      </c>
      <c r="G726" s="48">
        <v>7.3</v>
      </c>
      <c r="H726" s="48"/>
      <c r="I726" s="50">
        <v>5.6</v>
      </c>
      <c r="J726" s="67" t="s">
        <v>2158</v>
      </c>
      <c r="L726" s="27"/>
    </row>
    <row r="727" spans="1:12" ht="24" customHeight="1">
      <c r="A727" s="47">
        <v>721</v>
      </c>
      <c r="B727" s="47" t="s">
        <v>886</v>
      </c>
      <c r="C727" s="44" t="s">
        <v>838</v>
      </c>
      <c r="D727" s="51" t="s">
        <v>839</v>
      </c>
      <c r="E727" s="48" t="s">
        <v>104</v>
      </c>
      <c r="F727" s="48" t="s">
        <v>1676</v>
      </c>
      <c r="G727" s="48">
        <v>7.3</v>
      </c>
      <c r="H727" s="48"/>
      <c r="I727" s="50">
        <v>5.6</v>
      </c>
      <c r="J727" s="67" t="s">
        <v>2158</v>
      </c>
      <c r="L727" s="27"/>
    </row>
    <row r="728" spans="1:12" ht="24.6" customHeight="1">
      <c r="A728" s="47">
        <v>722</v>
      </c>
      <c r="B728" s="47" t="s">
        <v>887</v>
      </c>
      <c r="C728" s="44" t="s">
        <v>838</v>
      </c>
      <c r="D728" s="44" t="s">
        <v>839</v>
      </c>
      <c r="E728" s="48" t="s">
        <v>104</v>
      </c>
      <c r="F728" s="48" t="s">
        <v>1677</v>
      </c>
      <c r="G728" s="48">
        <v>7.1</v>
      </c>
      <c r="H728" s="49"/>
      <c r="I728" s="50">
        <v>7.1</v>
      </c>
      <c r="J728" s="67" t="s">
        <v>2158</v>
      </c>
      <c r="L728" s="27"/>
    </row>
    <row r="729" spans="1:12" ht="24.6" customHeight="1">
      <c r="A729" s="47">
        <v>723</v>
      </c>
      <c r="B729" s="47" t="s">
        <v>888</v>
      </c>
      <c r="C729" s="44" t="s">
        <v>838</v>
      </c>
      <c r="D729" s="51" t="s">
        <v>839</v>
      </c>
      <c r="E729" s="48" t="s">
        <v>104</v>
      </c>
      <c r="F729" s="48" t="s">
        <v>1678</v>
      </c>
      <c r="G729" s="56">
        <v>7.2</v>
      </c>
      <c r="H729" s="52"/>
      <c r="I729" s="56">
        <v>7.1</v>
      </c>
      <c r="J729" s="67" t="s">
        <v>2158</v>
      </c>
      <c r="L729" s="27"/>
    </row>
    <row r="730" spans="1:12" ht="24.6" customHeight="1">
      <c r="A730" s="47">
        <v>724</v>
      </c>
      <c r="B730" s="47" t="s">
        <v>889</v>
      </c>
      <c r="C730" s="44" t="s">
        <v>838</v>
      </c>
      <c r="D730" s="51" t="s">
        <v>839</v>
      </c>
      <c r="E730" s="48" t="s">
        <v>104</v>
      </c>
      <c r="F730" s="48" t="s">
        <v>1679</v>
      </c>
      <c r="G730" s="56">
        <v>7.4</v>
      </c>
      <c r="H730" s="48"/>
      <c r="I730" s="56">
        <v>10</v>
      </c>
      <c r="J730" s="67" t="s">
        <v>2158</v>
      </c>
      <c r="L730" s="27"/>
    </row>
    <row r="731" spans="1:12" ht="24.6" customHeight="1">
      <c r="A731" s="47">
        <v>725</v>
      </c>
      <c r="B731" s="47" t="s">
        <v>890</v>
      </c>
      <c r="C731" s="44" t="s">
        <v>838</v>
      </c>
      <c r="D731" s="51" t="s">
        <v>839</v>
      </c>
      <c r="E731" s="48" t="s">
        <v>104</v>
      </c>
      <c r="F731" s="48" t="s">
        <v>1680</v>
      </c>
      <c r="G731" s="56">
        <v>6.9</v>
      </c>
      <c r="H731" s="48"/>
      <c r="I731" s="56">
        <v>12.5</v>
      </c>
      <c r="J731" s="67" t="s">
        <v>2158</v>
      </c>
      <c r="L731" s="27"/>
    </row>
    <row r="732" spans="1:12" ht="24.6" customHeight="1">
      <c r="A732" s="47">
        <v>726</v>
      </c>
      <c r="B732" s="47" t="s">
        <v>891</v>
      </c>
      <c r="C732" s="44" t="s">
        <v>838</v>
      </c>
      <c r="D732" s="51" t="s">
        <v>839</v>
      </c>
      <c r="E732" s="48" t="s">
        <v>104</v>
      </c>
      <c r="F732" s="48" t="s">
        <v>1681</v>
      </c>
      <c r="G732" s="56">
        <v>6.5</v>
      </c>
      <c r="H732" s="48"/>
      <c r="I732" s="56">
        <v>14</v>
      </c>
      <c r="J732" s="67" t="s">
        <v>2158</v>
      </c>
      <c r="L732" s="27"/>
    </row>
    <row r="733" spans="1:12" ht="24.6" customHeight="1">
      <c r="A733" s="47">
        <v>727</v>
      </c>
      <c r="B733" s="47" t="s">
        <v>892</v>
      </c>
      <c r="C733" s="44" t="s">
        <v>838</v>
      </c>
      <c r="D733" s="51" t="s">
        <v>839</v>
      </c>
      <c r="E733" s="48" t="s">
        <v>104</v>
      </c>
      <c r="F733" s="48" t="s">
        <v>1682</v>
      </c>
      <c r="G733" s="56">
        <v>6.5</v>
      </c>
      <c r="H733" s="48"/>
      <c r="I733" s="56">
        <v>20</v>
      </c>
      <c r="J733" s="67" t="s">
        <v>2158</v>
      </c>
      <c r="L733" s="27"/>
    </row>
    <row r="734" spans="1:12" ht="24.6" customHeight="1">
      <c r="A734" s="47">
        <v>728</v>
      </c>
      <c r="B734" s="47" t="s">
        <v>893</v>
      </c>
      <c r="C734" s="44" t="s">
        <v>838</v>
      </c>
      <c r="D734" s="51" t="s">
        <v>839</v>
      </c>
      <c r="E734" s="48" t="s">
        <v>104</v>
      </c>
      <c r="F734" s="48" t="s">
        <v>1683</v>
      </c>
      <c r="G734" s="56">
        <v>6.1</v>
      </c>
      <c r="H734" s="48"/>
      <c r="I734" s="56">
        <v>12.5</v>
      </c>
      <c r="J734" s="67" t="s">
        <v>2158</v>
      </c>
      <c r="L734" s="27"/>
    </row>
    <row r="735" spans="1:12" ht="24.6" customHeight="1">
      <c r="A735" s="47">
        <v>729</v>
      </c>
      <c r="B735" s="47" t="s">
        <v>894</v>
      </c>
      <c r="C735" s="44" t="s">
        <v>838</v>
      </c>
      <c r="D735" s="51" t="s">
        <v>839</v>
      </c>
      <c r="E735" s="48" t="s">
        <v>104</v>
      </c>
      <c r="F735" s="48" t="s">
        <v>1684</v>
      </c>
      <c r="G735" s="56">
        <v>6.1</v>
      </c>
      <c r="H735" s="48"/>
      <c r="I735" s="56">
        <v>12.5</v>
      </c>
      <c r="J735" s="67" t="s">
        <v>2158</v>
      </c>
      <c r="L735" s="27"/>
    </row>
    <row r="736" spans="1:12" ht="24.6" customHeight="1">
      <c r="A736" s="47">
        <v>730</v>
      </c>
      <c r="B736" s="47" t="s">
        <v>895</v>
      </c>
      <c r="C736" s="44" t="s">
        <v>838</v>
      </c>
      <c r="D736" s="51" t="s">
        <v>839</v>
      </c>
      <c r="E736" s="48" t="s">
        <v>104</v>
      </c>
      <c r="F736" s="48" t="s">
        <v>1685</v>
      </c>
      <c r="G736" s="56">
        <v>6.1</v>
      </c>
      <c r="H736" s="48"/>
      <c r="I736" s="56">
        <v>12.5</v>
      </c>
      <c r="J736" s="67" t="s">
        <v>2158</v>
      </c>
      <c r="L736" s="27"/>
    </row>
    <row r="737" spans="1:12" ht="24.6" customHeight="1">
      <c r="A737" s="47">
        <v>731</v>
      </c>
      <c r="B737" s="47" t="s">
        <v>896</v>
      </c>
      <c r="C737" s="44" t="s">
        <v>897</v>
      </c>
      <c r="D737" s="51" t="s">
        <v>898</v>
      </c>
      <c r="E737" s="48" t="s">
        <v>201</v>
      </c>
      <c r="F737" s="48" t="s">
        <v>1686</v>
      </c>
      <c r="G737" s="56"/>
      <c r="H737" s="48">
        <v>6.3</v>
      </c>
      <c r="I737" s="56">
        <v>22.4</v>
      </c>
      <c r="J737" s="67"/>
      <c r="L737" s="27"/>
    </row>
    <row r="738" spans="1:12" ht="24.6" customHeight="1">
      <c r="A738" s="47">
        <v>732</v>
      </c>
      <c r="B738" s="47" t="s">
        <v>899</v>
      </c>
      <c r="C738" s="44" t="s">
        <v>897</v>
      </c>
      <c r="D738" s="51" t="s">
        <v>898</v>
      </c>
      <c r="E738" s="48" t="s">
        <v>201</v>
      </c>
      <c r="F738" s="48" t="s">
        <v>1687</v>
      </c>
      <c r="G738" s="56"/>
      <c r="H738" s="48">
        <v>6.3</v>
      </c>
      <c r="I738" s="56">
        <v>22.4</v>
      </c>
      <c r="J738" s="67" t="s">
        <v>121</v>
      </c>
      <c r="L738" s="27"/>
    </row>
    <row r="739" spans="1:12" ht="24.6" customHeight="1">
      <c r="A739" s="47">
        <v>733</v>
      </c>
      <c r="B739" s="47" t="s">
        <v>900</v>
      </c>
      <c r="C739" s="44" t="s">
        <v>897</v>
      </c>
      <c r="D739" s="51" t="s">
        <v>898</v>
      </c>
      <c r="E739" s="48" t="s">
        <v>201</v>
      </c>
      <c r="F739" s="48" t="s">
        <v>1688</v>
      </c>
      <c r="G739" s="56"/>
      <c r="H739" s="48">
        <v>6.3</v>
      </c>
      <c r="I739" s="56">
        <v>22.4</v>
      </c>
      <c r="J739" s="67" t="s">
        <v>2158</v>
      </c>
      <c r="L739" s="27"/>
    </row>
    <row r="740" spans="1:12" ht="24.6" customHeight="1">
      <c r="A740" s="47">
        <v>734</v>
      </c>
      <c r="B740" s="47" t="s">
        <v>901</v>
      </c>
      <c r="C740" s="44" t="s">
        <v>897</v>
      </c>
      <c r="D740" s="51" t="s">
        <v>898</v>
      </c>
      <c r="E740" s="48" t="s">
        <v>201</v>
      </c>
      <c r="F740" s="48" t="s">
        <v>1689</v>
      </c>
      <c r="G740" s="56"/>
      <c r="H740" s="48">
        <v>6.3</v>
      </c>
      <c r="I740" s="56">
        <v>28</v>
      </c>
      <c r="J740" s="67"/>
      <c r="L740" s="27"/>
    </row>
    <row r="741" spans="1:12" ht="24.6" customHeight="1">
      <c r="A741" s="47">
        <v>735</v>
      </c>
      <c r="B741" s="47" t="s">
        <v>902</v>
      </c>
      <c r="C741" s="44" t="s">
        <v>897</v>
      </c>
      <c r="D741" s="51" t="s">
        <v>898</v>
      </c>
      <c r="E741" s="48" t="s">
        <v>201</v>
      </c>
      <c r="F741" s="48" t="s">
        <v>1690</v>
      </c>
      <c r="G741" s="56"/>
      <c r="H741" s="48">
        <v>6.3</v>
      </c>
      <c r="I741" s="56">
        <v>28</v>
      </c>
      <c r="J741" s="67" t="s">
        <v>121</v>
      </c>
      <c r="L741" s="27"/>
    </row>
    <row r="742" spans="1:12" ht="24.6" customHeight="1">
      <c r="A742" s="47">
        <v>736</v>
      </c>
      <c r="B742" s="47" t="s">
        <v>903</v>
      </c>
      <c r="C742" s="44" t="s">
        <v>897</v>
      </c>
      <c r="D742" s="51" t="s">
        <v>898</v>
      </c>
      <c r="E742" s="48" t="s">
        <v>201</v>
      </c>
      <c r="F742" s="48" t="s">
        <v>1691</v>
      </c>
      <c r="G742" s="56"/>
      <c r="H742" s="48">
        <v>6.3</v>
      </c>
      <c r="I742" s="56">
        <v>28</v>
      </c>
      <c r="J742" s="67" t="s">
        <v>2158</v>
      </c>
      <c r="L742" s="27"/>
    </row>
    <row r="743" spans="1:12" ht="24.6" customHeight="1">
      <c r="A743" s="47">
        <v>737</v>
      </c>
      <c r="B743" s="47" t="s">
        <v>904</v>
      </c>
      <c r="C743" s="44" t="s">
        <v>897</v>
      </c>
      <c r="D743" s="51" t="s">
        <v>898</v>
      </c>
      <c r="E743" s="48" t="s">
        <v>201</v>
      </c>
      <c r="F743" s="48" t="s">
        <v>1692</v>
      </c>
      <c r="G743" s="56"/>
      <c r="H743" s="48">
        <v>6.5</v>
      </c>
      <c r="I743" s="56">
        <v>33.5</v>
      </c>
      <c r="J743" s="67"/>
      <c r="L743" s="27"/>
    </row>
    <row r="744" spans="1:12" ht="24.6" customHeight="1">
      <c r="A744" s="47">
        <v>738</v>
      </c>
      <c r="B744" s="47" t="s">
        <v>905</v>
      </c>
      <c r="C744" s="44" t="s">
        <v>897</v>
      </c>
      <c r="D744" s="51" t="s">
        <v>898</v>
      </c>
      <c r="E744" s="48" t="s">
        <v>201</v>
      </c>
      <c r="F744" s="48" t="s">
        <v>1693</v>
      </c>
      <c r="G744" s="56"/>
      <c r="H744" s="48">
        <v>6.5</v>
      </c>
      <c r="I744" s="56">
        <v>33.5</v>
      </c>
      <c r="J744" s="67" t="s">
        <v>121</v>
      </c>
      <c r="L744" s="27"/>
    </row>
    <row r="745" spans="1:12" ht="24.6" customHeight="1">
      <c r="A745" s="47">
        <v>739</v>
      </c>
      <c r="B745" s="47" t="s">
        <v>906</v>
      </c>
      <c r="C745" s="44" t="s">
        <v>897</v>
      </c>
      <c r="D745" s="51" t="s">
        <v>898</v>
      </c>
      <c r="E745" s="48" t="s">
        <v>201</v>
      </c>
      <c r="F745" s="48" t="s">
        <v>1694</v>
      </c>
      <c r="G745" s="56"/>
      <c r="H745" s="48">
        <v>6.5</v>
      </c>
      <c r="I745" s="56">
        <v>33.5</v>
      </c>
      <c r="J745" s="67" t="s">
        <v>2158</v>
      </c>
      <c r="L745" s="27"/>
    </row>
    <row r="746" spans="1:12" ht="24.6" customHeight="1">
      <c r="A746" s="47">
        <v>740</v>
      </c>
      <c r="B746" s="47" t="s">
        <v>907</v>
      </c>
      <c r="C746" s="44" t="s">
        <v>897</v>
      </c>
      <c r="D746" s="51" t="s">
        <v>898</v>
      </c>
      <c r="E746" s="48" t="s">
        <v>201</v>
      </c>
      <c r="F746" s="48" t="s">
        <v>1695</v>
      </c>
      <c r="G746" s="58"/>
      <c r="H746" s="48">
        <v>6.6</v>
      </c>
      <c r="I746" s="58">
        <v>40</v>
      </c>
      <c r="J746" s="67"/>
      <c r="L746" s="27"/>
    </row>
    <row r="747" spans="1:12" ht="24.6" customHeight="1">
      <c r="A747" s="47">
        <v>741</v>
      </c>
      <c r="B747" s="47" t="s">
        <v>908</v>
      </c>
      <c r="C747" s="44" t="s">
        <v>897</v>
      </c>
      <c r="D747" s="51" t="s">
        <v>898</v>
      </c>
      <c r="E747" s="48" t="s">
        <v>201</v>
      </c>
      <c r="F747" s="48" t="s">
        <v>1696</v>
      </c>
      <c r="G747" s="58"/>
      <c r="H747" s="48">
        <v>6.6</v>
      </c>
      <c r="I747" s="58">
        <v>40</v>
      </c>
      <c r="J747" s="67" t="s">
        <v>121</v>
      </c>
      <c r="L747" s="27"/>
    </row>
    <row r="748" spans="1:12" ht="24.6" customHeight="1">
      <c r="A748" s="47">
        <v>742</v>
      </c>
      <c r="B748" s="47" t="s">
        <v>909</v>
      </c>
      <c r="C748" s="44" t="s">
        <v>897</v>
      </c>
      <c r="D748" s="51" t="s">
        <v>898</v>
      </c>
      <c r="E748" s="48" t="s">
        <v>201</v>
      </c>
      <c r="F748" s="48" t="s">
        <v>1697</v>
      </c>
      <c r="G748" s="56"/>
      <c r="H748" s="52">
        <v>6.6</v>
      </c>
      <c r="I748" s="56">
        <v>40</v>
      </c>
      <c r="J748" s="67" t="s">
        <v>2158</v>
      </c>
      <c r="L748" s="27"/>
    </row>
    <row r="749" spans="1:12" ht="24.6" customHeight="1">
      <c r="A749" s="47">
        <v>743</v>
      </c>
      <c r="B749" s="47" t="s">
        <v>910</v>
      </c>
      <c r="C749" s="44" t="s">
        <v>897</v>
      </c>
      <c r="D749" s="51" t="s">
        <v>898</v>
      </c>
      <c r="E749" s="48" t="s">
        <v>201</v>
      </c>
      <c r="F749" s="48" t="s">
        <v>1698</v>
      </c>
      <c r="G749" s="56"/>
      <c r="H749" s="48">
        <v>6.7</v>
      </c>
      <c r="I749" s="56">
        <v>45</v>
      </c>
      <c r="J749" s="67"/>
      <c r="L749" s="27"/>
    </row>
    <row r="750" spans="1:12" ht="24.6" customHeight="1">
      <c r="A750" s="47">
        <v>744</v>
      </c>
      <c r="B750" s="47" t="s">
        <v>911</v>
      </c>
      <c r="C750" s="44" t="s">
        <v>897</v>
      </c>
      <c r="D750" s="51" t="s">
        <v>898</v>
      </c>
      <c r="E750" s="48" t="s">
        <v>201</v>
      </c>
      <c r="F750" s="48" t="s">
        <v>1699</v>
      </c>
      <c r="G750" s="56"/>
      <c r="H750" s="48">
        <v>6.7</v>
      </c>
      <c r="I750" s="56">
        <v>45</v>
      </c>
      <c r="J750" s="67" t="s">
        <v>121</v>
      </c>
      <c r="L750" s="27"/>
    </row>
    <row r="751" spans="1:12" ht="24.6" customHeight="1">
      <c r="A751" s="47">
        <v>745</v>
      </c>
      <c r="B751" s="47" t="s">
        <v>912</v>
      </c>
      <c r="C751" s="44" t="s">
        <v>897</v>
      </c>
      <c r="D751" s="51" t="s">
        <v>898</v>
      </c>
      <c r="E751" s="48" t="s">
        <v>201</v>
      </c>
      <c r="F751" s="48" t="s">
        <v>1700</v>
      </c>
      <c r="G751" s="56"/>
      <c r="H751" s="48">
        <v>6.7</v>
      </c>
      <c r="I751" s="56">
        <v>45</v>
      </c>
      <c r="J751" s="67" t="s">
        <v>2158</v>
      </c>
      <c r="L751" s="27"/>
    </row>
    <row r="752" spans="1:12" ht="24.6" customHeight="1">
      <c r="A752" s="47">
        <v>746</v>
      </c>
      <c r="B752" s="47" t="s">
        <v>913</v>
      </c>
      <c r="C752" s="44" t="s">
        <v>897</v>
      </c>
      <c r="D752" s="51" t="s">
        <v>914</v>
      </c>
      <c r="E752" s="48" t="s">
        <v>201</v>
      </c>
      <c r="F752" s="48" t="s">
        <v>1701</v>
      </c>
      <c r="G752" s="56"/>
      <c r="H752" s="48">
        <v>6.5</v>
      </c>
      <c r="I752" s="56">
        <v>22.4</v>
      </c>
      <c r="J752" s="67"/>
      <c r="L752" s="27"/>
    </row>
    <row r="753" spans="1:12" ht="24.6" customHeight="1">
      <c r="A753" s="47">
        <v>747</v>
      </c>
      <c r="B753" s="47" t="s">
        <v>915</v>
      </c>
      <c r="C753" s="44" t="s">
        <v>897</v>
      </c>
      <c r="D753" s="51" t="s">
        <v>914</v>
      </c>
      <c r="E753" s="48" t="s">
        <v>201</v>
      </c>
      <c r="F753" s="48" t="s">
        <v>1702</v>
      </c>
      <c r="G753" s="56"/>
      <c r="H753" s="48">
        <v>6.5</v>
      </c>
      <c r="I753" s="56">
        <v>22.4</v>
      </c>
      <c r="J753" s="67" t="s">
        <v>121</v>
      </c>
      <c r="L753" s="27"/>
    </row>
    <row r="754" spans="1:12" ht="24.6" customHeight="1">
      <c r="A754" s="47">
        <v>748</v>
      </c>
      <c r="B754" s="47" t="s">
        <v>916</v>
      </c>
      <c r="C754" s="44" t="s">
        <v>897</v>
      </c>
      <c r="D754" s="51" t="s">
        <v>914</v>
      </c>
      <c r="E754" s="48" t="s">
        <v>201</v>
      </c>
      <c r="F754" s="48" t="s">
        <v>1703</v>
      </c>
      <c r="G754" s="56"/>
      <c r="H754" s="48">
        <v>6.5</v>
      </c>
      <c r="I754" s="56">
        <v>22.4</v>
      </c>
      <c r="J754" s="67" t="s">
        <v>2158</v>
      </c>
      <c r="L754" s="27"/>
    </row>
    <row r="755" spans="1:12" ht="24.6" customHeight="1">
      <c r="A755" s="47">
        <v>749</v>
      </c>
      <c r="B755" s="47" t="s">
        <v>917</v>
      </c>
      <c r="C755" s="44" t="s">
        <v>897</v>
      </c>
      <c r="D755" s="51" t="s">
        <v>914</v>
      </c>
      <c r="E755" s="48" t="s">
        <v>201</v>
      </c>
      <c r="F755" s="48" t="s">
        <v>1704</v>
      </c>
      <c r="G755" s="56"/>
      <c r="H755" s="48">
        <v>6.2</v>
      </c>
      <c r="I755" s="56">
        <v>28</v>
      </c>
      <c r="J755" s="67"/>
      <c r="L755" s="27"/>
    </row>
    <row r="756" spans="1:12" ht="24.6" customHeight="1">
      <c r="A756" s="47">
        <v>750</v>
      </c>
      <c r="B756" s="47" t="s">
        <v>918</v>
      </c>
      <c r="C756" s="44" t="s">
        <v>897</v>
      </c>
      <c r="D756" s="51" t="s">
        <v>914</v>
      </c>
      <c r="E756" s="48" t="s">
        <v>201</v>
      </c>
      <c r="F756" s="48" t="s">
        <v>1705</v>
      </c>
      <c r="G756" s="56"/>
      <c r="H756" s="48">
        <v>6.2</v>
      </c>
      <c r="I756" s="56">
        <v>28</v>
      </c>
      <c r="J756" s="67" t="s">
        <v>121</v>
      </c>
      <c r="L756" s="27"/>
    </row>
    <row r="757" spans="1:12" ht="24.6" customHeight="1">
      <c r="A757" s="47">
        <v>751</v>
      </c>
      <c r="B757" s="47" t="s">
        <v>919</v>
      </c>
      <c r="C757" s="44" t="s">
        <v>897</v>
      </c>
      <c r="D757" s="51" t="s">
        <v>914</v>
      </c>
      <c r="E757" s="48" t="s">
        <v>201</v>
      </c>
      <c r="F757" s="48" t="s">
        <v>1706</v>
      </c>
      <c r="G757" s="56"/>
      <c r="H757" s="48">
        <v>6.2</v>
      </c>
      <c r="I757" s="56">
        <v>28</v>
      </c>
      <c r="J757" s="67" t="s">
        <v>2158</v>
      </c>
      <c r="L757" s="27"/>
    </row>
    <row r="758" spans="1:12" ht="24.6" customHeight="1">
      <c r="A758" s="47">
        <v>752</v>
      </c>
      <c r="B758" s="47" t="s">
        <v>920</v>
      </c>
      <c r="C758" s="44" t="s">
        <v>897</v>
      </c>
      <c r="D758" s="51" t="s">
        <v>914</v>
      </c>
      <c r="E758" s="48" t="s">
        <v>201</v>
      </c>
      <c r="F758" s="48" t="s">
        <v>1707</v>
      </c>
      <c r="G758" s="56"/>
      <c r="H758" s="48">
        <v>6.3</v>
      </c>
      <c r="I758" s="56">
        <v>33.5</v>
      </c>
      <c r="J758" s="67"/>
      <c r="L758" s="27"/>
    </row>
    <row r="759" spans="1:12" ht="24.6" customHeight="1">
      <c r="A759" s="47">
        <v>753</v>
      </c>
      <c r="B759" s="47" t="s">
        <v>921</v>
      </c>
      <c r="C759" s="44" t="s">
        <v>897</v>
      </c>
      <c r="D759" s="51" t="s">
        <v>914</v>
      </c>
      <c r="E759" s="48" t="s">
        <v>201</v>
      </c>
      <c r="F759" s="48" t="s">
        <v>1708</v>
      </c>
      <c r="G759" s="56"/>
      <c r="H759" s="48">
        <v>6.3</v>
      </c>
      <c r="I759" s="56">
        <v>33.5</v>
      </c>
      <c r="J759" s="67" t="s">
        <v>121</v>
      </c>
      <c r="L759" s="27"/>
    </row>
    <row r="760" spans="1:12" ht="24.6" customHeight="1">
      <c r="A760" s="47">
        <v>754</v>
      </c>
      <c r="B760" s="47" t="s">
        <v>922</v>
      </c>
      <c r="C760" s="44" t="s">
        <v>897</v>
      </c>
      <c r="D760" s="51" t="s">
        <v>914</v>
      </c>
      <c r="E760" s="48" t="s">
        <v>201</v>
      </c>
      <c r="F760" s="48" t="s">
        <v>1709</v>
      </c>
      <c r="G760" s="56"/>
      <c r="H760" s="48">
        <v>6.3</v>
      </c>
      <c r="I760" s="56">
        <v>33.5</v>
      </c>
      <c r="J760" s="67" t="s">
        <v>2158</v>
      </c>
      <c r="L760" s="27"/>
    </row>
    <row r="761" spans="1:12" ht="24.6" customHeight="1">
      <c r="A761" s="47">
        <v>755</v>
      </c>
      <c r="B761" s="47" t="s">
        <v>923</v>
      </c>
      <c r="C761" s="44" t="s">
        <v>897</v>
      </c>
      <c r="D761" s="51" t="s">
        <v>914</v>
      </c>
      <c r="E761" s="48" t="s">
        <v>201</v>
      </c>
      <c r="F761" s="48" t="s">
        <v>1710</v>
      </c>
      <c r="G761" s="56"/>
      <c r="H761" s="48">
        <v>6.4</v>
      </c>
      <c r="I761" s="56">
        <v>40</v>
      </c>
      <c r="J761" s="67"/>
      <c r="L761" s="27"/>
    </row>
    <row r="762" spans="1:12" ht="24.6" customHeight="1">
      <c r="A762" s="47">
        <v>756</v>
      </c>
      <c r="B762" s="47" t="s">
        <v>924</v>
      </c>
      <c r="C762" s="44" t="s">
        <v>897</v>
      </c>
      <c r="D762" s="51" t="s">
        <v>914</v>
      </c>
      <c r="E762" s="48" t="s">
        <v>201</v>
      </c>
      <c r="F762" s="48" t="s">
        <v>1711</v>
      </c>
      <c r="G762" s="56"/>
      <c r="H762" s="48">
        <v>6.4</v>
      </c>
      <c r="I762" s="56">
        <v>40</v>
      </c>
      <c r="J762" s="67" t="s">
        <v>121</v>
      </c>
      <c r="L762" s="27"/>
    </row>
    <row r="763" spans="1:12" ht="24.6" customHeight="1">
      <c r="A763" s="47">
        <v>757</v>
      </c>
      <c r="B763" s="47" t="s">
        <v>925</v>
      </c>
      <c r="C763" s="44" t="s">
        <v>897</v>
      </c>
      <c r="D763" s="51" t="s">
        <v>914</v>
      </c>
      <c r="E763" s="48" t="s">
        <v>201</v>
      </c>
      <c r="F763" s="48" t="s">
        <v>1712</v>
      </c>
      <c r="G763" s="56"/>
      <c r="H763" s="48">
        <v>6.4</v>
      </c>
      <c r="I763" s="56">
        <v>40</v>
      </c>
      <c r="J763" s="67" t="s">
        <v>2158</v>
      </c>
      <c r="L763" s="27"/>
    </row>
    <row r="764" spans="1:12" ht="24.6" customHeight="1">
      <c r="A764" s="47">
        <v>758</v>
      </c>
      <c r="B764" s="47" t="s">
        <v>926</v>
      </c>
      <c r="C764" s="44" t="s">
        <v>897</v>
      </c>
      <c r="D764" s="51" t="s">
        <v>927</v>
      </c>
      <c r="E764" s="48" t="s">
        <v>201</v>
      </c>
      <c r="F764" s="48" t="s">
        <v>1713</v>
      </c>
      <c r="G764" s="56"/>
      <c r="H764" s="48">
        <v>6.4</v>
      </c>
      <c r="I764" s="56">
        <v>22.4</v>
      </c>
      <c r="J764" s="67"/>
      <c r="L764" s="27"/>
    </row>
    <row r="765" spans="1:12" ht="24.6" customHeight="1">
      <c r="A765" s="47">
        <v>759</v>
      </c>
      <c r="B765" s="47" t="s">
        <v>928</v>
      </c>
      <c r="C765" s="44" t="s">
        <v>897</v>
      </c>
      <c r="D765" s="51" t="s">
        <v>927</v>
      </c>
      <c r="E765" s="48" t="s">
        <v>201</v>
      </c>
      <c r="F765" s="48" t="s">
        <v>1714</v>
      </c>
      <c r="G765" s="58"/>
      <c r="H765" s="48">
        <v>6.4</v>
      </c>
      <c r="I765" s="58">
        <v>22.4</v>
      </c>
      <c r="J765" s="67" t="s">
        <v>121</v>
      </c>
      <c r="L765" s="27"/>
    </row>
    <row r="766" spans="1:12" ht="24.6" customHeight="1">
      <c r="A766" s="47">
        <v>760</v>
      </c>
      <c r="B766" s="47" t="s">
        <v>929</v>
      </c>
      <c r="C766" s="44" t="s">
        <v>897</v>
      </c>
      <c r="D766" s="51" t="s">
        <v>927</v>
      </c>
      <c r="E766" s="48" t="s">
        <v>201</v>
      </c>
      <c r="F766" s="48" t="s">
        <v>1715</v>
      </c>
      <c r="G766" s="58"/>
      <c r="H766" s="48">
        <v>6.4</v>
      </c>
      <c r="I766" s="58">
        <v>22.4</v>
      </c>
      <c r="J766" s="67" t="s">
        <v>2158</v>
      </c>
      <c r="L766" s="27"/>
    </row>
    <row r="767" spans="1:12" ht="24.6" customHeight="1">
      <c r="A767" s="47">
        <v>761</v>
      </c>
      <c r="B767" s="47" t="s">
        <v>930</v>
      </c>
      <c r="C767" s="44" t="s">
        <v>897</v>
      </c>
      <c r="D767" s="51" t="s">
        <v>927</v>
      </c>
      <c r="E767" s="48" t="s">
        <v>201</v>
      </c>
      <c r="F767" s="48" t="s">
        <v>1716</v>
      </c>
      <c r="G767" s="56"/>
      <c r="H767" s="52">
        <v>6.2</v>
      </c>
      <c r="I767" s="56">
        <v>28</v>
      </c>
      <c r="J767" s="67"/>
      <c r="L767" s="27"/>
    </row>
    <row r="768" spans="1:12" ht="24.6" customHeight="1">
      <c r="A768" s="47">
        <v>762</v>
      </c>
      <c r="B768" s="47" t="s">
        <v>931</v>
      </c>
      <c r="C768" s="44" t="s">
        <v>897</v>
      </c>
      <c r="D768" s="51" t="s">
        <v>927</v>
      </c>
      <c r="E768" s="48" t="s">
        <v>201</v>
      </c>
      <c r="F768" s="48" t="s">
        <v>1717</v>
      </c>
      <c r="G768" s="56"/>
      <c r="H768" s="48">
        <v>6.2</v>
      </c>
      <c r="I768" s="56">
        <v>28</v>
      </c>
      <c r="J768" s="67" t="s">
        <v>121</v>
      </c>
      <c r="L768" s="27"/>
    </row>
    <row r="769" spans="1:12" ht="24.6" customHeight="1">
      <c r="A769" s="47">
        <v>763</v>
      </c>
      <c r="B769" s="47" t="s">
        <v>932</v>
      </c>
      <c r="C769" s="44" t="s">
        <v>897</v>
      </c>
      <c r="D769" s="51" t="s">
        <v>927</v>
      </c>
      <c r="E769" s="48" t="s">
        <v>201</v>
      </c>
      <c r="F769" s="48" t="s">
        <v>1718</v>
      </c>
      <c r="G769" s="56"/>
      <c r="H769" s="48">
        <v>6.2</v>
      </c>
      <c r="I769" s="56">
        <v>28</v>
      </c>
      <c r="J769" s="67" t="s">
        <v>2158</v>
      </c>
      <c r="L769" s="27"/>
    </row>
    <row r="770" spans="1:12" ht="24.6" customHeight="1">
      <c r="A770" s="47">
        <v>764</v>
      </c>
      <c r="B770" s="47" t="s">
        <v>933</v>
      </c>
      <c r="C770" s="44" t="s">
        <v>897</v>
      </c>
      <c r="D770" s="51" t="s">
        <v>934</v>
      </c>
      <c r="E770" s="48" t="s">
        <v>201</v>
      </c>
      <c r="F770" s="48" t="s">
        <v>1719</v>
      </c>
      <c r="G770" s="56"/>
      <c r="H770" s="48">
        <v>6.5</v>
      </c>
      <c r="I770" s="56">
        <v>22.4</v>
      </c>
      <c r="J770" s="67"/>
      <c r="L770" s="27"/>
    </row>
    <row r="771" spans="1:12" ht="24.6" customHeight="1">
      <c r="A771" s="47">
        <v>765</v>
      </c>
      <c r="B771" s="47" t="s">
        <v>935</v>
      </c>
      <c r="C771" s="44" t="s">
        <v>897</v>
      </c>
      <c r="D771" s="51" t="s">
        <v>934</v>
      </c>
      <c r="E771" s="48" t="s">
        <v>201</v>
      </c>
      <c r="F771" s="48" t="s">
        <v>1720</v>
      </c>
      <c r="G771" s="56"/>
      <c r="H771" s="48">
        <v>6.5</v>
      </c>
      <c r="I771" s="56">
        <v>22.4</v>
      </c>
      <c r="J771" s="67" t="s">
        <v>121</v>
      </c>
      <c r="L771" s="27"/>
    </row>
    <row r="772" spans="1:12" ht="24.6" customHeight="1">
      <c r="A772" s="47">
        <v>766</v>
      </c>
      <c r="B772" s="47" t="s">
        <v>936</v>
      </c>
      <c r="C772" s="44" t="s">
        <v>897</v>
      </c>
      <c r="D772" s="51" t="s">
        <v>934</v>
      </c>
      <c r="E772" s="48" t="s">
        <v>201</v>
      </c>
      <c r="F772" s="48" t="s">
        <v>1721</v>
      </c>
      <c r="G772" s="56"/>
      <c r="H772" s="48">
        <v>6.5</v>
      </c>
      <c r="I772" s="56">
        <v>22.4</v>
      </c>
      <c r="J772" s="67" t="s">
        <v>2158</v>
      </c>
      <c r="L772" s="27"/>
    </row>
    <row r="773" spans="1:12" ht="24.6" customHeight="1">
      <c r="A773" s="47">
        <v>767</v>
      </c>
      <c r="B773" s="47" t="s">
        <v>937</v>
      </c>
      <c r="C773" s="44" t="s">
        <v>897</v>
      </c>
      <c r="D773" s="51" t="s">
        <v>934</v>
      </c>
      <c r="E773" s="48" t="s">
        <v>201</v>
      </c>
      <c r="F773" s="48" t="s">
        <v>1722</v>
      </c>
      <c r="G773" s="56"/>
      <c r="H773" s="48">
        <v>6.4</v>
      </c>
      <c r="I773" s="56">
        <v>28</v>
      </c>
      <c r="J773" s="67"/>
      <c r="L773" s="27"/>
    </row>
    <row r="774" spans="1:12" ht="24.6" customHeight="1">
      <c r="A774" s="47">
        <v>768</v>
      </c>
      <c r="B774" s="47" t="s">
        <v>938</v>
      </c>
      <c r="C774" s="44" t="s">
        <v>897</v>
      </c>
      <c r="D774" s="51" t="s">
        <v>934</v>
      </c>
      <c r="E774" s="48" t="s">
        <v>201</v>
      </c>
      <c r="F774" s="48" t="s">
        <v>1723</v>
      </c>
      <c r="G774" s="56"/>
      <c r="H774" s="48">
        <v>6.4</v>
      </c>
      <c r="I774" s="56">
        <v>28</v>
      </c>
      <c r="J774" s="67" t="s">
        <v>121</v>
      </c>
      <c r="L774" s="27"/>
    </row>
    <row r="775" spans="1:12" ht="24.6" customHeight="1">
      <c r="A775" s="47">
        <v>769</v>
      </c>
      <c r="B775" s="47" t="s">
        <v>939</v>
      </c>
      <c r="C775" s="44" t="s">
        <v>897</v>
      </c>
      <c r="D775" s="51" t="s">
        <v>934</v>
      </c>
      <c r="E775" s="48" t="s">
        <v>201</v>
      </c>
      <c r="F775" s="48" t="s">
        <v>1724</v>
      </c>
      <c r="G775" s="56"/>
      <c r="H775" s="48">
        <v>6.4</v>
      </c>
      <c r="I775" s="56">
        <v>28</v>
      </c>
      <c r="J775" s="67" t="s">
        <v>2158</v>
      </c>
      <c r="L775" s="27"/>
    </row>
    <row r="776" spans="1:12" ht="24.6" customHeight="1">
      <c r="A776" s="47">
        <v>770</v>
      </c>
      <c r="B776" s="47" t="s">
        <v>940</v>
      </c>
      <c r="C776" s="44" t="s">
        <v>897</v>
      </c>
      <c r="D776" s="51" t="s">
        <v>934</v>
      </c>
      <c r="E776" s="48" t="s">
        <v>201</v>
      </c>
      <c r="F776" s="48" t="s">
        <v>1725</v>
      </c>
      <c r="G776" s="56"/>
      <c r="H776" s="48">
        <v>6.5</v>
      </c>
      <c r="I776" s="56">
        <v>16</v>
      </c>
      <c r="J776" s="67"/>
      <c r="L776" s="27"/>
    </row>
    <row r="777" spans="1:12" ht="24.6" customHeight="1">
      <c r="A777" s="47">
        <v>771</v>
      </c>
      <c r="B777" s="47" t="s">
        <v>941</v>
      </c>
      <c r="C777" s="44" t="s">
        <v>897</v>
      </c>
      <c r="D777" s="51" t="s">
        <v>934</v>
      </c>
      <c r="E777" s="48" t="s">
        <v>201</v>
      </c>
      <c r="F777" s="48" t="s">
        <v>1726</v>
      </c>
      <c r="G777" s="56"/>
      <c r="H777" s="48">
        <v>6.5</v>
      </c>
      <c r="I777" s="56">
        <v>16</v>
      </c>
      <c r="J777" s="67" t="s">
        <v>121</v>
      </c>
      <c r="L777" s="27"/>
    </row>
    <row r="778" spans="1:12" ht="24.6" customHeight="1">
      <c r="A778" s="47">
        <v>772</v>
      </c>
      <c r="B778" s="47" t="s">
        <v>942</v>
      </c>
      <c r="C778" s="44" t="s">
        <v>897</v>
      </c>
      <c r="D778" s="51" t="s">
        <v>934</v>
      </c>
      <c r="E778" s="48" t="s">
        <v>201</v>
      </c>
      <c r="F778" s="48" t="s">
        <v>1727</v>
      </c>
      <c r="G778" s="56"/>
      <c r="H778" s="48">
        <v>6.5</v>
      </c>
      <c r="I778" s="56">
        <v>16</v>
      </c>
      <c r="J778" s="67" t="s">
        <v>2158</v>
      </c>
      <c r="L778" s="27"/>
    </row>
    <row r="779" spans="1:12" ht="24.6" customHeight="1">
      <c r="A779" s="47">
        <v>773</v>
      </c>
      <c r="B779" s="47" t="s">
        <v>943</v>
      </c>
      <c r="C779" s="44" t="s">
        <v>897</v>
      </c>
      <c r="D779" s="51" t="s">
        <v>898</v>
      </c>
      <c r="E779" s="48" t="s">
        <v>201</v>
      </c>
      <c r="F779" s="48" t="s">
        <v>1728</v>
      </c>
      <c r="G779" s="56"/>
      <c r="H779" s="48">
        <v>6.4</v>
      </c>
      <c r="I779" s="56">
        <v>50</v>
      </c>
      <c r="J779" s="67"/>
      <c r="L779" s="27"/>
    </row>
    <row r="780" spans="1:12" ht="24.6" customHeight="1">
      <c r="A780" s="47">
        <v>774</v>
      </c>
      <c r="B780" s="47" t="s">
        <v>944</v>
      </c>
      <c r="C780" s="44" t="s">
        <v>897</v>
      </c>
      <c r="D780" s="51" t="s">
        <v>898</v>
      </c>
      <c r="E780" s="48" t="s">
        <v>201</v>
      </c>
      <c r="F780" s="48" t="s">
        <v>1729</v>
      </c>
      <c r="G780" s="56"/>
      <c r="H780" s="48">
        <v>6.4</v>
      </c>
      <c r="I780" s="56">
        <v>50</v>
      </c>
      <c r="J780" s="67" t="s">
        <v>121</v>
      </c>
      <c r="L780" s="27"/>
    </row>
    <row r="781" spans="1:12" ht="24.6" customHeight="1">
      <c r="A781" s="47">
        <v>775</v>
      </c>
      <c r="B781" s="47" t="s">
        <v>945</v>
      </c>
      <c r="C781" s="44" t="s">
        <v>897</v>
      </c>
      <c r="D781" s="51" t="s">
        <v>898</v>
      </c>
      <c r="E781" s="48" t="s">
        <v>201</v>
      </c>
      <c r="F781" s="48" t="s">
        <v>1730</v>
      </c>
      <c r="G781" s="56"/>
      <c r="H781" s="48">
        <v>6.4</v>
      </c>
      <c r="I781" s="56">
        <v>50</v>
      </c>
      <c r="J781" s="67" t="s">
        <v>2158</v>
      </c>
      <c r="L781" s="27"/>
    </row>
    <row r="782" spans="1:12" ht="25.2" customHeight="1">
      <c r="A782" s="47">
        <v>776</v>
      </c>
      <c r="B782" s="47" t="s">
        <v>946</v>
      </c>
      <c r="C782" s="44" t="s">
        <v>897</v>
      </c>
      <c r="D782" s="51" t="s">
        <v>947</v>
      </c>
      <c r="E782" s="48" t="s">
        <v>104</v>
      </c>
      <c r="F782" s="48" t="s">
        <v>1731</v>
      </c>
      <c r="G782" s="56">
        <v>6.1</v>
      </c>
      <c r="H782" s="48"/>
      <c r="I782" s="56">
        <v>12.5</v>
      </c>
      <c r="J782" s="67"/>
      <c r="L782" s="27"/>
    </row>
    <row r="783" spans="1:12" ht="25.2" customHeight="1">
      <c r="A783" s="47">
        <v>777</v>
      </c>
      <c r="B783" s="47" t="s">
        <v>948</v>
      </c>
      <c r="C783" s="44" t="s">
        <v>838</v>
      </c>
      <c r="D783" s="51" t="s">
        <v>947</v>
      </c>
      <c r="E783" s="48" t="s">
        <v>104</v>
      </c>
      <c r="F783" s="48" t="s">
        <v>1732</v>
      </c>
      <c r="G783" s="56">
        <v>7.9</v>
      </c>
      <c r="H783" s="48"/>
      <c r="I783" s="56">
        <v>3.6</v>
      </c>
      <c r="J783" s="67"/>
      <c r="L783" s="27"/>
    </row>
    <row r="784" spans="1:12" ht="25.2" customHeight="1">
      <c r="A784" s="47">
        <v>778</v>
      </c>
      <c r="B784" s="47" t="s">
        <v>949</v>
      </c>
      <c r="C784" s="44" t="s">
        <v>838</v>
      </c>
      <c r="D784" s="51" t="s">
        <v>947</v>
      </c>
      <c r="E784" s="48" t="s">
        <v>104</v>
      </c>
      <c r="F784" s="48" t="s">
        <v>1733</v>
      </c>
      <c r="G784" s="58">
        <v>7.9</v>
      </c>
      <c r="H784" s="48"/>
      <c r="I784" s="58">
        <v>3.6</v>
      </c>
      <c r="J784" s="67"/>
      <c r="L784" s="27"/>
    </row>
    <row r="785" spans="1:12" ht="25.2" customHeight="1">
      <c r="A785" s="47">
        <v>779</v>
      </c>
      <c r="B785" s="47" t="s">
        <v>950</v>
      </c>
      <c r="C785" s="44" t="s">
        <v>838</v>
      </c>
      <c r="D785" s="51" t="s">
        <v>947</v>
      </c>
      <c r="E785" s="48" t="s">
        <v>104</v>
      </c>
      <c r="F785" s="48" t="s">
        <v>1734</v>
      </c>
      <c r="G785" s="58">
        <v>7.7</v>
      </c>
      <c r="H785" s="48"/>
      <c r="I785" s="58">
        <v>4</v>
      </c>
      <c r="J785" s="67"/>
      <c r="L785" s="27"/>
    </row>
    <row r="786" spans="1:12" ht="25.2" customHeight="1">
      <c r="A786" s="47">
        <v>780</v>
      </c>
      <c r="B786" s="47" t="s">
        <v>951</v>
      </c>
      <c r="C786" s="44" t="s">
        <v>838</v>
      </c>
      <c r="D786" s="51" t="s">
        <v>947</v>
      </c>
      <c r="E786" s="48" t="s">
        <v>104</v>
      </c>
      <c r="F786" s="48" t="s">
        <v>1735</v>
      </c>
      <c r="G786" s="52">
        <v>7.7</v>
      </c>
      <c r="H786" s="52"/>
      <c r="I786" s="53">
        <v>4</v>
      </c>
      <c r="J786" s="67"/>
      <c r="L786" s="27"/>
    </row>
    <row r="787" spans="1:12" ht="25.2" customHeight="1">
      <c r="A787" s="47">
        <v>781</v>
      </c>
      <c r="B787" s="47" t="s">
        <v>952</v>
      </c>
      <c r="C787" s="44" t="s">
        <v>838</v>
      </c>
      <c r="D787" s="51" t="s">
        <v>947</v>
      </c>
      <c r="E787" s="48" t="s">
        <v>104</v>
      </c>
      <c r="F787" s="48" t="s">
        <v>1736</v>
      </c>
      <c r="G787" s="48">
        <v>7.6</v>
      </c>
      <c r="H787" s="48"/>
      <c r="I787" s="53">
        <v>4.5</v>
      </c>
      <c r="J787" s="67"/>
      <c r="L787" s="27"/>
    </row>
    <row r="788" spans="1:12" ht="25.2" customHeight="1">
      <c r="A788" s="47">
        <v>782</v>
      </c>
      <c r="B788" s="47" t="s">
        <v>953</v>
      </c>
      <c r="C788" s="44" t="s">
        <v>838</v>
      </c>
      <c r="D788" s="51" t="s">
        <v>947</v>
      </c>
      <c r="E788" s="48" t="s">
        <v>104</v>
      </c>
      <c r="F788" s="48" t="s">
        <v>1737</v>
      </c>
      <c r="G788" s="48">
        <v>7.6</v>
      </c>
      <c r="H788" s="48"/>
      <c r="I788" s="53">
        <v>4.5</v>
      </c>
      <c r="J788" s="67"/>
      <c r="L788" s="27"/>
    </row>
    <row r="789" spans="1:12" ht="25.2" customHeight="1">
      <c r="A789" s="47">
        <v>783</v>
      </c>
      <c r="B789" s="47" t="s">
        <v>954</v>
      </c>
      <c r="C789" s="44" t="s">
        <v>838</v>
      </c>
      <c r="D789" s="51" t="s">
        <v>947</v>
      </c>
      <c r="E789" s="48" t="s">
        <v>104</v>
      </c>
      <c r="F789" s="48" t="s">
        <v>1738</v>
      </c>
      <c r="G789" s="48">
        <v>7.4</v>
      </c>
      <c r="H789" s="48"/>
      <c r="I789" s="50">
        <v>5</v>
      </c>
      <c r="J789" s="67"/>
      <c r="L789" s="27"/>
    </row>
    <row r="790" spans="1:12" ht="25.2" customHeight="1">
      <c r="A790" s="47">
        <v>784</v>
      </c>
      <c r="B790" s="47" t="s">
        <v>955</v>
      </c>
      <c r="C790" s="44" t="s">
        <v>838</v>
      </c>
      <c r="D790" s="51" t="s">
        <v>947</v>
      </c>
      <c r="E790" s="48" t="s">
        <v>104</v>
      </c>
      <c r="F790" s="48" t="s">
        <v>1739</v>
      </c>
      <c r="G790" s="48">
        <v>7.4</v>
      </c>
      <c r="H790" s="48"/>
      <c r="I790" s="50">
        <v>5</v>
      </c>
      <c r="J790" s="67"/>
      <c r="L790" s="27"/>
    </row>
    <row r="791" spans="1:12" ht="25.2" customHeight="1">
      <c r="A791" s="47">
        <v>785</v>
      </c>
      <c r="B791" s="47" t="s">
        <v>956</v>
      </c>
      <c r="C791" s="44" t="s">
        <v>838</v>
      </c>
      <c r="D791" s="51" t="s">
        <v>947</v>
      </c>
      <c r="E791" s="48" t="s">
        <v>104</v>
      </c>
      <c r="F791" s="48" t="s">
        <v>1740</v>
      </c>
      <c r="G791" s="65">
        <v>7.3</v>
      </c>
      <c r="H791" s="65"/>
      <c r="I791" s="50">
        <v>5.6</v>
      </c>
      <c r="J791" s="67"/>
      <c r="L791" s="27"/>
    </row>
    <row r="792" spans="1:12" ht="25.2" customHeight="1">
      <c r="A792" s="47">
        <v>786</v>
      </c>
      <c r="B792" s="47" t="s">
        <v>957</v>
      </c>
      <c r="C792" s="44" t="s">
        <v>838</v>
      </c>
      <c r="D792" s="51" t="s">
        <v>947</v>
      </c>
      <c r="E792" s="48" t="s">
        <v>104</v>
      </c>
      <c r="F792" s="48" t="s">
        <v>1741</v>
      </c>
      <c r="G792" s="65">
        <v>7.3</v>
      </c>
      <c r="H792" s="65"/>
      <c r="I792" s="50">
        <v>5.6</v>
      </c>
      <c r="J792" s="67"/>
      <c r="L792" s="27"/>
    </row>
    <row r="793" spans="1:12" ht="25.2" customHeight="1">
      <c r="A793" s="47">
        <v>787</v>
      </c>
      <c r="B793" s="47" t="s">
        <v>958</v>
      </c>
      <c r="C793" s="44" t="s">
        <v>838</v>
      </c>
      <c r="D793" s="51" t="s">
        <v>947</v>
      </c>
      <c r="E793" s="48" t="s">
        <v>104</v>
      </c>
      <c r="F793" s="48" t="s">
        <v>1742</v>
      </c>
      <c r="G793" s="65">
        <v>7.1</v>
      </c>
      <c r="H793" s="65"/>
      <c r="I793" s="50">
        <v>7.1</v>
      </c>
      <c r="J793" s="67"/>
      <c r="L793" s="27"/>
    </row>
    <row r="794" spans="1:12" ht="25.2" customHeight="1">
      <c r="A794" s="47">
        <v>788</v>
      </c>
      <c r="B794" s="47" t="s">
        <v>959</v>
      </c>
      <c r="C794" s="44" t="s">
        <v>838</v>
      </c>
      <c r="D794" s="51" t="s">
        <v>947</v>
      </c>
      <c r="E794" s="48" t="s">
        <v>104</v>
      </c>
      <c r="F794" s="48" t="s">
        <v>1743</v>
      </c>
      <c r="G794" s="65">
        <v>7.2</v>
      </c>
      <c r="H794" s="65"/>
      <c r="I794" s="50">
        <v>7.1</v>
      </c>
      <c r="J794" s="67"/>
      <c r="L794" s="27"/>
    </row>
    <row r="795" spans="1:12" ht="25.2" customHeight="1">
      <c r="A795" s="47">
        <v>789</v>
      </c>
      <c r="B795" s="47" t="s">
        <v>960</v>
      </c>
      <c r="C795" s="44" t="s">
        <v>838</v>
      </c>
      <c r="D795" s="51" t="s">
        <v>947</v>
      </c>
      <c r="E795" s="48" t="s">
        <v>104</v>
      </c>
      <c r="F795" s="48" t="s">
        <v>1744</v>
      </c>
      <c r="G795" s="65">
        <v>7.4</v>
      </c>
      <c r="H795" s="65"/>
      <c r="I795" s="50">
        <v>10</v>
      </c>
      <c r="J795" s="67"/>
      <c r="L795" s="27"/>
    </row>
    <row r="796" spans="1:12" ht="25.2" customHeight="1">
      <c r="A796" s="47">
        <v>790</v>
      </c>
      <c r="B796" s="47" t="s">
        <v>961</v>
      </c>
      <c r="C796" s="44" t="s">
        <v>838</v>
      </c>
      <c r="D796" s="51" t="s">
        <v>947</v>
      </c>
      <c r="E796" s="48" t="s">
        <v>104</v>
      </c>
      <c r="F796" s="48" t="s">
        <v>1745</v>
      </c>
      <c r="G796" s="48">
        <v>6.9</v>
      </c>
      <c r="H796" s="48"/>
      <c r="I796" s="50">
        <v>12.5</v>
      </c>
      <c r="J796" s="67"/>
      <c r="L796" s="27"/>
    </row>
    <row r="797" spans="1:12" ht="25.2" customHeight="1">
      <c r="A797" s="47">
        <v>791</v>
      </c>
      <c r="B797" s="47" t="s">
        <v>962</v>
      </c>
      <c r="C797" s="44" t="s">
        <v>838</v>
      </c>
      <c r="D797" s="51" t="s">
        <v>947</v>
      </c>
      <c r="E797" s="48" t="s">
        <v>104</v>
      </c>
      <c r="F797" s="48" t="s">
        <v>1746</v>
      </c>
      <c r="G797" s="48">
        <v>6.5</v>
      </c>
      <c r="H797" s="48"/>
      <c r="I797" s="50">
        <v>14</v>
      </c>
      <c r="J797" s="67"/>
      <c r="L797" s="27"/>
    </row>
    <row r="798" spans="1:12" ht="25.2" customHeight="1">
      <c r="A798" s="47">
        <v>792</v>
      </c>
      <c r="B798" s="47" t="s">
        <v>963</v>
      </c>
      <c r="C798" s="44" t="s">
        <v>838</v>
      </c>
      <c r="D798" s="51" t="s">
        <v>947</v>
      </c>
      <c r="E798" s="48" t="s">
        <v>104</v>
      </c>
      <c r="F798" s="48" t="s">
        <v>1747</v>
      </c>
      <c r="G798" s="48">
        <v>6.5</v>
      </c>
      <c r="H798" s="48"/>
      <c r="I798" s="50">
        <v>20</v>
      </c>
      <c r="J798" s="67"/>
      <c r="L798" s="27"/>
    </row>
    <row r="799" spans="1:12" ht="25.2" customHeight="1">
      <c r="A799" s="47">
        <v>793</v>
      </c>
      <c r="B799" s="47" t="s">
        <v>964</v>
      </c>
      <c r="C799" s="44" t="s">
        <v>838</v>
      </c>
      <c r="D799" s="51" t="s">
        <v>947</v>
      </c>
      <c r="E799" s="48" t="s">
        <v>104</v>
      </c>
      <c r="F799" s="48" t="s">
        <v>1748</v>
      </c>
      <c r="G799" s="48">
        <v>6.1</v>
      </c>
      <c r="H799" s="48"/>
      <c r="I799" s="50">
        <v>12.5</v>
      </c>
      <c r="J799" s="67"/>
      <c r="L799" s="27"/>
    </row>
    <row r="800" spans="1:12" ht="25.2" customHeight="1">
      <c r="A800" s="47">
        <v>794</v>
      </c>
      <c r="B800" s="47" t="s">
        <v>965</v>
      </c>
      <c r="C800" s="44" t="s">
        <v>838</v>
      </c>
      <c r="D800" s="51" t="s">
        <v>947</v>
      </c>
      <c r="E800" s="48" t="s">
        <v>104</v>
      </c>
      <c r="F800" s="48" t="s">
        <v>1749</v>
      </c>
      <c r="G800" s="48">
        <v>7.9</v>
      </c>
      <c r="H800" s="48"/>
      <c r="I800" s="50">
        <v>3.6</v>
      </c>
      <c r="J800" s="67" t="s">
        <v>121</v>
      </c>
      <c r="L800" s="27"/>
    </row>
    <row r="801" spans="1:12" ht="25.2" customHeight="1">
      <c r="A801" s="47">
        <v>795</v>
      </c>
      <c r="B801" s="47" t="s">
        <v>966</v>
      </c>
      <c r="C801" s="44" t="s">
        <v>838</v>
      </c>
      <c r="D801" s="51" t="s">
        <v>947</v>
      </c>
      <c r="E801" s="48" t="s">
        <v>104</v>
      </c>
      <c r="F801" s="48" t="s">
        <v>1750</v>
      </c>
      <c r="G801" s="48">
        <v>7.9</v>
      </c>
      <c r="H801" s="48"/>
      <c r="I801" s="50">
        <v>3.6</v>
      </c>
      <c r="J801" s="67" t="s">
        <v>121</v>
      </c>
      <c r="L801" s="27"/>
    </row>
    <row r="802" spans="1:12" ht="25.2" customHeight="1">
      <c r="A802" s="47">
        <v>796</v>
      </c>
      <c r="B802" s="47" t="s">
        <v>967</v>
      </c>
      <c r="C802" s="44" t="s">
        <v>838</v>
      </c>
      <c r="D802" s="51" t="s">
        <v>947</v>
      </c>
      <c r="E802" s="48" t="s">
        <v>104</v>
      </c>
      <c r="F802" s="48" t="s">
        <v>1751</v>
      </c>
      <c r="G802" s="48">
        <v>7.7</v>
      </c>
      <c r="H802" s="48"/>
      <c r="I802" s="50">
        <v>4</v>
      </c>
      <c r="J802" s="67" t="s">
        <v>121</v>
      </c>
      <c r="L802" s="27"/>
    </row>
    <row r="803" spans="1:12" ht="25.2" customHeight="1">
      <c r="A803" s="47">
        <v>797</v>
      </c>
      <c r="B803" s="47" t="s">
        <v>968</v>
      </c>
      <c r="C803" s="44" t="s">
        <v>838</v>
      </c>
      <c r="D803" s="51" t="s">
        <v>947</v>
      </c>
      <c r="E803" s="48" t="s">
        <v>104</v>
      </c>
      <c r="F803" s="48" t="s">
        <v>1752</v>
      </c>
      <c r="G803" s="48">
        <v>7.7</v>
      </c>
      <c r="H803" s="48"/>
      <c r="I803" s="50">
        <v>4</v>
      </c>
      <c r="J803" s="67" t="s">
        <v>121</v>
      </c>
      <c r="L803" s="27"/>
    </row>
    <row r="804" spans="1:12" ht="25.2" customHeight="1">
      <c r="A804" s="47">
        <v>798</v>
      </c>
      <c r="B804" s="47" t="s">
        <v>969</v>
      </c>
      <c r="C804" s="44" t="s">
        <v>838</v>
      </c>
      <c r="D804" s="51" t="s">
        <v>947</v>
      </c>
      <c r="E804" s="48" t="s">
        <v>104</v>
      </c>
      <c r="F804" s="48" t="s">
        <v>1753</v>
      </c>
      <c r="G804" s="48">
        <v>7.6</v>
      </c>
      <c r="H804" s="48"/>
      <c r="I804" s="50">
        <v>4.5</v>
      </c>
      <c r="J804" s="67" t="s">
        <v>121</v>
      </c>
      <c r="L804" s="27"/>
    </row>
    <row r="805" spans="1:12" ht="25.2" customHeight="1">
      <c r="A805" s="47">
        <v>799</v>
      </c>
      <c r="B805" s="47" t="s">
        <v>970</v>
      </c>
      <c r="C805" s="44" t="s">
        <v>838</v>
      </c>
      <c r="D805" s="51" t="s">
        <v>947</v>
      </c>
      <c r="E805" s="48" t="s">
        <v>104</v>
      </c>
      <c r="F805" s="48" t="s">
        <v>1754</v>
      </c>
      <c r="G805" s="48">
        <v>7.6</v>
      </c>
      <c r="H805" s="48"/>
      <c r="I805" s="50">
        <v>4.5</v>
      </c>
      <c r="J805" s="67" t="s">
        <v>121</v>
      </c>
      <c r="L805" s="27"/>
    </row>
    <row r="806" spans="1:12" ht="25.2" customHeight="1">
      <c r="A806" s="47">
        <v>800</v>
      </c>
      <c r="B806" s="47" t="s">
        <v>971</v>
      </c>
      <c r="C806" s="44" t="s">
        <v>838</v>
      </c>
      <c r="D806" s="51" t="s">
        <v>947</v>
      </c>
      <c r="E806" s="48" t="s">
        <v>104</v>
      </c>
      <c r="F806" s="48" t="s">
        <v>1755</v>
      </c>
      <c r="G806" s="48">
        <v>7.4</v>
      </c>
      <c r="H806" s="48"/>
      <c r="I806" s="50">
        <v>5</v>
      </c>
      <c r="J806" s="67" t="s">
        <v>121</v>
      </c>
      <c r="L806" s="27"/>
    </row>
    <row r="807" spans="1:12" ht="25.2" customHeight="1">
      <c r="A807" s="47">
        <v>801</v>
      </c>
      <c r="B807" s="47" t="s">
        <v>972</v>
      </c>
      <c r="C807" s="44" t="s">
        <v>838</v>
      </c>
      <c r="D807" s="51" t="s">
        <v>947</v>
      </c>
      <c r="E807" s="48" t="s">
        <v>104</v>
      </c>
      <c r="F807" s="48" t="s">
        <v>1756</v>
      </c>
      <c r="G807" s="48">
        <v>7.4</v>
      </c>
      <c r="H807" s="48"/>
      <c r="I807" s="50">
        <v>5</v>
      </c>
      <c r="J807" s="67" t="s">
        <v>121</v>
      </c>
      <c r="L807" s="27"/>
    </row>
    <row r="808" spans="1:12" ht="25.2" customHeight="1">
      <c r="A808" s="47">
        <v>802</v>
      </c>
      <c r="B808" s="47" t="s">
        <v>973</v>
      </c>
      <c r="C808" s="44" t="s">
        <v>838</v>
      </c>
      <c r="D808" s="51" t="s">
        <v>947</v>
      </c>
      <c r="E808" s="48" t="s">
        <v>104</v>
      </c>
      <c r="F808" s="48" t="s">
        <v>1757</v>
      </c>
      <c r="G808" s="48">
        <v>7.3</v>
      </c>
      <c r="H808" s="48"/>
      <c r="I808" s="50">
        <v>5.6</v>
      </c>
      <c r="J808" s="67" t="s">
        <v>121</v>
      </c>
      <c r="L808" s="27"/>
    </row>
    <row r="809" spans="1:12" ht="25.2" customHeight="1">
      <c r="A809" s="47">
        <v>803</v>
      </c>
      <c r="B809" s="47" t="s">
        <v>974</v>
      </c>
      <c r="C809" s="44" t="s">
        <v>838</v>
      </c>
      <c r="D809" s="51" t="s">
        <v>947</v>
      </c>
      <c r="E809" s="48" t="s">
        <v>104</v>
      </c>
      <c r="F809" s="48" t="s">
        <v>1758</v>
      </c>
      <c r="G809" s="48">
        <v>7.3</v>
      </c>
      <c r="H809" s="48"/>
      <c r="I809" s="50">
        <v>5.6</v>
      </c>
      <c r="J809" s="67" t="s">
        <v>121</v>
      </c>
      <c r="L809" s="27"/>
    </row>
    <row r="810" spans="1:12" ht="25.2" customHeight="1">
      <c r="A810" s="47">
        <v>804</v>
      </c>
      <c r="B810" s="47" t="s">
        <v>975</v>
      </c>
      <c r="C810" s="44" t="s">
        <v>838</v>
      </c>
      <c r="D810" s="51" t="s">
        <v>947</v>
      </c>
      <c r="E810" s="48" t="s">
        <v>104</v>
      </c>
      <c r="F810" s="48" t="s">
        <v>1759</v>
      </c>
      <c r="G810" s="48">
        <v>7.1</v>
      </c>
      <c r="H810" s="48"/>
      <c r="I810" s="50">
        <v>7.1</v>
      </c>
      <c r="J810" s="67" t="s">
        <v>121</v>
      </c>
      <c r="L810" s="27"/>
    </row>
    <row r="811" spans="1:12" ht="25.2" customHeight="1">
      <c r="A811" s="47">
        <v>805</v>
      </c>
      <c r="B811" s="47" t="s">
        <v>976</v>
      </c>
      <c r="C811" s="44" t="s">
        <v>838</v>
      </c>
      <c r="D811" s="51" t="s">
        <v>947</v>
      </c>
      <c r="E811" s="48" t="s">
        <v>104</v>
      </c>
      <c r="F811" s="48" t="s">
        <v>1760</v>
      </c>
      <c r="G811" s="48">
        <v>7.2</v>
      </c>
      <c r="H811" s="48"/>
      <c r="I811" s="50">
        <v>7.1</v>
      </c>
      <c r="J811" s="67" t="s">
        <v>121</v>
      </c>
      <c r="L811" s="27"/>
    </row>
    <row r="812" spans="1:12" ht="25.2" customHeight="1">
      <c r="A812" s="47">
        <v>806</v>
      </c>
      <c r="B812" s="47" t="s">
        <v>977</v>
      </c>
      <c r="C812" s="44" t="s">
        <v>838</v>
      </c>
      <c r="D812" s="51" t="s">
        <v>947</v>
      </c>
      <c r="E812" s="48" t="s">
        <v>104</v>
      </c>
      <c r="F812" s="48" t="s">
        <v>1761</v>
      </c>
      <c r="G812" s="48">
        <v>7.4</v>
      </c>
      <c r="H812" s="48"/>
      <c r="I812" s="50">
        <v>10</v>
      </c>
      <c r="J812" s="67" t="s">
        <v>121</v>
      </c>
      <c r="L812" s="27"/>
    </row>
    <row r="813" spans="1:12" ht="25.2" customHeight="1">
      <c r="A813" s="47">
        <v>807</v>
      </c>
      <c r="B813" s="47" t="s">
        <v>978</v>
      </c>
      <c r="C813" s="44" t="s">
        <v>838</v>
      </c>
      <c r="D813" s="51" t="s">
        <v>947</v>
      </c>
      <c r="E813" s="48" t="s">
        <v>104</v>
      </c>
      <c r="F813" s="48" t="s">
        <v>1762</v>
      </c>
      <c r="G813" s="48">
        <v>6.9</v>
      </c>
      <c r="H813" s="48"/>
      <c r="I813" s="50">
        <v>12.5</v>
      </c>
      <c r="J813" s="67" t="s">
        <v>121</v>
      </c>
      <c r="L813" s="27"/>
    </row>
    <row r="814" spans="1:12" ht="25.2" customHeight="1">
      <c r="A814" s="47">
        <v>808</v>
      </c>
      <c r="B814" s="47" t="s">
        <v>979</v>
      </c>
      <c r="C814" s="44" t="s">
        <v>838</v>
      </c>
      <c r="D814" s="51" t="s">
        <v>947</v>
      </c>
      <c r="E814" s="48" t="s">
        <v>104</v>
      </c>
      <c r="F814" s="48" t="s">
        <v>1763</v>
      </c>
      <c r="G814" s="48">
        <v>6.5</v>
      </c>
      <c r="H814" s="48"/>
      <c r="I814" s="50">
        <v>14</v>
      </c>
      <c r="J814" s="67" t="s">
        <v>121</v>
      </c>
      <c r="L814" s="27"/>
    </row>
    <row r="815" spans="1:12" ht="25.2" customHeight="1">
      <c r="A815" s="47">
        <v>809</v>
      </c>
      <c r="B815" s="47" t="s">
        <v>980</v>
      </c>
      <c r="C815" s="44" t="s">
        <v>838</v>
      </c>
      <c r="D815" s="51" t="s">
        <v>947</v>
      </c>
      <c r="E815" s="48" t="s">
        <v>104</v>
      </c>
      <c r="F815" s="48" t="s">
        <v>1764</v>
      </c>
      <c r="G815" s="48">
        <v>6.5</v>
      </c>
      <c r="H815" s="48"/>
      <c r="I815" s="50">
        <v>20</v>
      </c>
      <c r="J815" s="67" t="s">
        <v>121</v>
      </c>
      <c r="L815" s="27"/>
    </row>
    <row r="816" spans="1:12" ht="24.75" customHeight="1">
      <c r="A816" s="47">
        <v>810</v>
      </c>
      <c r="B816" s="47" t="s">
        <v>981</v>
      </c>
      <c r="C816" s="44" t="s">
        <v>838</v>
      </c>
      <c r="D816" s="51" t="s">
        <v>947</v>
      </c>
      <c r="E816" s="48" t="s">
        <v>104</v>
      </c>
      <c r="F816" s="48" t="s">
        <v>1765</v>
      </c>
      <c r="G816" s="48">
        <v>6.1</v>
      </c>
      <c r="H816" s="48"/>
      <c r="I816" s="50">
        <v>12.5</v>
      </c>
      <c r="J816" s="67" t="s">
        <v>121</v>
      </c>
    </row>
    <row r="817" spans="1:10" ht="24.75" customHeight="1">
      <c r="A817" s="47">
        <v>811</v>
      </c>
      <c r="B817" s="47" t="s">
        <v>982</v>
      </c>
      <c r="C817" s="44" t="s">
        <v>838</v>
      </c>
      <c r="D817" s="51" t="s">
        <v>947</v>
      </c>
      <c r="E817" s="48" t="s">
        <v>104</v>
      </c>
      <c r="F817" s="48" t="s">
        <v>1766</v>
      </c>
      <c r="G817" s="48">
        <v>7.9</v>
      </c>
      <c r="H817" s="48"/>
      <c r="I817" s="50">
        <v>3.6</v>
      </c>
      <c r="J817" s="67" t="s">
        <v>2158</v>
      </c>
    </row>
    <row r="818" spans="1:10" ht="24.75" customHeight="1">
      <c r="A818" s="47">
        <v>812</v>
      </c>
      <c r="B818" s="47" t="s">
        <v>983</v>
      </c>
      <c r="C818" s="44" t="s">
        <v>838</v>
      </c>
      <c r="D818" s="51" t="s">
        <v>947</v>
      </c>
      <c r="E818" s="48" t="s">
        <v>104</v>
      </c>
      <c r="F818" s="48" t="s">
        <v>1767</v>
      </c>
      <c r="G818" s="48">
        <v>7.9</v>
      </c>
      <c r="H818" s="48"/>
      <c r="I818" s="50">
        <v>3.6</v>
      </c>
      <c r="J818" s="67" t="s">
        <v>2158</v>
      </c>
    </row>
    <row r="819" spans="1:10" ht="24.75" customHeight="1">
      <c r="A819" s="47">
        <v>813</v>
      </c>
      <c r="B819" s="47" t="s">
        <v>984</v>
      </c>
      <c r="C819" s="44" t="s">
        <v>838</v>
      </c>
      <c r="D819" s="51" t="s">
        <v>947</v>
      </c>
      <c r="E819" s="48" t="s">
        <v>104</v>
      </c>
      <c r="F819" s="48" t="s">
        <v>1768</v>
      </c>
      <c r="G819" s="48">
        <v>7.7</v>
      </c>
      <c r="H819" s="48"/>
      <c r="I819" s="50">
        <v>4</v>
      </c>
      <c r="J819" s="67" t="s">
        <v>2158</v>
      </c>
    </row>
    <row r="820" spans="1:10" ht="24.75" customHeight="1">
      <c r="A820" s="47">
        <v>814</v>
      </c>
      <c r="B820" s="47" t="s">
        <v>985</v>
      </c>
      <c r="C820" s="44" t="s">
        <v>838</v>
      </c>
      <c r="D820" s="51" t="s">
        <v>947</v>
      </c>
      <c r="E820" s="48" t="s">
        <v>104</v>
      </c>
      <c r="F820" s="48" t="s">
        <v>1769</v>
      </c>
      <c r="G820" s="48">
        <v>7.7</v>
      </c>
      <c r="H820" s="48"/>
      <c r="I820" s="50">
        <v>4</v>
      </c>
      <c r="J820" s="67" t="s">
        <v>2158</v>
      </c>
    </row>
    <row r="821" spans="1:10" ht="24.75" customHeight="1">
      <c r="A821" s="47">
        <v>815</v>
      </c>
      <c r="B821" s="47" t="s">
        <v>986</v>
      </c>
      <c r="C821" s="44" t="s">
        <v>838</v>
      </c>
      <c r="D821" s="51" t="s">
        <v>947</v>
      </c>
      <c r="E821" s="48" t="s">
        <v>104</v>
      </c>
      <c r="F821" s="48" t="s">
        <v>1770</v>
      </c>
      <c r="G821" s="48">
        <v>7.6</v>
      </c>
      <c r="H821" s="48"/>
      <c r="I821" s="50">
        <v>4.5</v>
      </c>
      <c r="J821" s="67" t="s">
        <v>2158</v>
      </c>
    </row>
    <row r="822" spans="1:10" ht="24.75" customHeight="1">
      <c r="A822" s="47">
        <v>816</v>
      </c>
      <c r="B822" s="47" t="s">
        <v>987</v>
      </c>
      <c r="C822" s="44" t="s">
        <v>838</v>
      </c>
      <c r="D822" s="51" t="s">
        <v>947</v>
      </c>
      <c r="E822" s="48" t="s">
        <v>104</v>
      </c>
      <c r="F822" s="48" t="s">
        <v>1771</v>
      </c>
      <c r="G822" s="48">
        <v>7.6</v>
      </c>
      <c r="H822" s="48"/>
      <c r="I822" s="50">
        <v>4.5</v>
      </c>
      <c r="J822" s="67" t="s">
        <v>2158</v>
      </c>
    </row>
    <row r="823" spans="1:10" ht="24.75" customHeight="1">
      <c r="A823" s="47">
        <v>817</v>
      </c>
      <c r="B823" s="47" t="s">
        <v>988</v>
      </c>
      <c r="C823" s="44" t="s">
        <v>838</v>
      </c>
      <c r="D823" s="51" t="s">
        <v>947</v>
      </c>
      <c r="E823" s="48" t="s">
        <v>104</v>
      </c>
      <c r="F823" s="48" t="s">
        <v>1772</v>
      </c>
      <c r="G823" s="48">
        <v>7.4</v>
      </c>
      <c r="H823" s="48"/>
      <c r="I823" s="50">
        <v>5</v>
      </c>
      <c r="J823" s="67" t="s">
        <v>2158</v>
      </c>
    </row>
    <row r="824" spans="1:10" ht="24.75" customHeight="1">
      <c r="A824" s="47">
        <v>818</v>
      </c>
      <c r="B824" s="47" t="s">
        <v>989</v>
      </c>
      <c r="C824" s="44" t="s">
        <v>838</v>
      </c>
      <c r="D824" s="51" t="s">
        <v>947</v>
      </c>
      <c r="E824" s="48" t="s">
        <v>104</v>
      </c>
      <c r="F824" s="48" t="s">
        <v>1773</v>
      </c>
      <c r="G824" s="48">
        <v>7.4</v>
      </c>
      <c r="H824" s="48"/>
      <c r="I824" s="50">
        <v>5</v>
      </c>
      <c r="J824" s="67" t="s">
        <v>2158</v>
      </c>
    </row>
    <row r="825" spans="1:10" ht="24.75" customHeight="1">
      <c r="A825" s="47">
        <v>819</v>
      </c>
      <c r="B825" s="47" t="s">
        <v>990</v>
      </c>
      <c r="C825" s="44" t="s">
        <v>838</v>
      </c>
      <c r="D825" s="51" t="s">
        <v>947</v>
      </c>
      <c r="E825" s="48" t="s">
        <v>104</v>
      </c>
      <c r="F825" s="48" t="s">
        <v>1774</v>
      </c>
      <c r="G825" s="48">
        <v>7.3</v>
      </c>
      <c r="H825" s="48"/>
      <c r="I825" s="50">
        <v>5.6</v>
      </c>
      <c r="J825" s="67" t="s">
        <v>2158</v>
      </c>
    </row>
    <row r="826" spans="1:10" ht="24.75" customHeight="1">
      <c r="A826" s="47">
        <v>820</v>
      </c>
      <c r="B826" s="47" t="s">
        <v>991</v>
      </c>
      <c r="C826" s="44" t="s">
        <v>838</v>
      </c>
      <c r="D826" s="51" t="s">
        <v>947</v>
      </c>
      <c r="E826" s="48" t="s">
        <v>104</v>
      </c>
      <c r="F826" s="48" t="s">
        <v>1775</v>
      </c>
      <c r="G826" s="48">
        <v>7.3</v>
      </c>
      <c r="H826" s="48"/>
      <c r="I826" s="50">
        <v>5.6</v>
      </c>
      <c r="J826" s="67" t="s">
        <v>2158</v>
      </c>
    </row>
    <row r="827" spans="1:10" ht="24.75" customHeight="1">
      <c r="A827" s="47">
        <v>821</v>
      </c>
      <c r="B827" s="47" t="s">
        <v>992</v>
      </c>
      <c r="C827" s="44" t="s">
        <v>838</v>
      </c>
      <c r="D827" s="51" t="s">
        <v>947</v>
      </c>
      <c r="E827" s="48" t="s">
        <v>104</v>
      </c>
      <c r="F827" s="48" t="s">
        <v>1776</v>
      </c>
      <c r="G827" s="48">
        <v>7.1</v>
      </c>
      <c r="H827" s="48"/>
      <c r="I827" s="50">
        <v>7.1</v>
      </c>
      <c r="J827" s="67" t="s">
        <v>2158</v>
      </c>
    </row>
    <row r="828" spans="1:10" ht="24.75" customHeight="1">
      <c r="A828" s="47">
        <v>822</v>
      </c>
      <c r="B828" s="47" t="s">
        <v>993</v>
      </c>
      <c r="C828" s="44" t="s">
        <v>838</v>
      </c>
      <c r="D828" s="51" t="s">
        <v>947</v>
      </c>
      <c r="E828" s="48" t="s">
        <v>104</v>
      </c>
      <c r="F828" s="48" t="s">
        <v>1777</v>
      </c>
      <c r="G828" s="48">
        <v>7.2</v>
      </c>
      <c r="H828" s="48"/>
      <c r="I828" s="50">
        <v>7.1</v>
      </c>
      <c r="J828" s="67" t="s">
        <v>2158</v>
      </c>
    </row>
    <row r="829" spans="1:10" ht="24.75" customHeight="1">
      <c r="A829" s="47">
        <v>823</v>
      </c>
      <c r="B829" s="47" t="s">
        <v>994</v>
      </c>
      <c r="C829" s="44" t="s">
        <v>838</v>
      </c>
      <c r="D829" s="51" t="s">
        <v>947</v>
      </c>
      <c r="E829" s="48" t="s">
        <v>104</v>
      </c>
      <c r="F829" s="48" t="s">
        <v>1778</v>
      </c>
      <c r="G829" s="48">
        <v>7.4</v>
      </c>
      <c r="H829" s="48"/>
      <c r="I829" s="50">
        <v>10</v>
      </c>
      <c r="J829" s="67" t="s">
        <v>2158</v>
      </c>
    </row>
    <row r="830" spans="1:10" ht="24.75" customHeight="1">
      <c r="A830" s="47">
        <v>824</v>
      </c>
      <c r="B830" s="47" t="s">
        <v>995</v>
      </c>
      <c r="C830" s="44" t="s">
        <v>838</v>
      </c>
      <c r="D830" s="51" t="s">
        <v>947</v>
      </c>
      <c r="E830" s="48" t="s">
        <v>104</v>
      </c>
      <c r="F830" s="48" t="s">
        <v>1779</v>
      </c>
      <c r="G830" s="48">
        <v>6.9</v>
      </c>
      <c r="H830" s="48"/>
      <c r="I830" s="50">
        <v>12.5</v>
      </c>
      <c r="J830" s="67" t="s">
        <v>2158</v>
      </c>
    </row>
    <row r="831" spans="1:10" ht="24.75" customHeight="1">
      <c r="A831" s="47">
        <v>825</v>
      </c>
      <c r="B831" s="47" t="s">
        <v>996</v>
      </c>
      <c r="C831" s="44" t="s">
        <v>838</v>
      </c>
      <c r="D831" s="51" t="s">
        <v>947</v>
      </c>
      <c r="E831" s="48" t="s">
        <v>104</v>
      </c>
      <c r="F831" s="48" t="s">
        <v>1780</v>
      </c>
      <c r="G831" s="48">
        <v>6.5</v>
      </c>
      <c r="H831" s="48"/>
      <c r="I831" s="50">
        <v>14</v>
      </c>
      <c r="J831" s="67" t="s">
        <v>2158</v>
      </c>
    </row>
    <row r="832" spans="1:10" ht="24.75" customHeight="1">
      <c r="A832" s="47">
        <v>826</v>
      </c>
      <c r="B832" s="47" t="s">
        <v>997</v>
      </c>
      <c r="C832" s="44" t="s">
        <v>838</v>
      </c>
      <c r="D832" s="51" t="s">
        <v>947</v>
      </c>
      <c r="E832" s="48" t="s">
        <v>104</v>
      </c>
      <c r="F832" s="48" t="s">
        <v>1781</v>
      </c>
      <c r="G832" s="48">
        <v>6.5</v>
      </c>
      <c r="H832" s="48"/>
      <c r="I832" s="50">
        <v>20</v>
      </c>
      <c r="J832" s="67" t="s">
        <v>2158</v>
      </c>
    </row>
    <row r="833" spans="1:10" ht="24.75" customHeight="1">
      <c r="A833" s="47">
        <v>827</v>
      </c>
      <c r="B833" s="47" t="s">
        <v>998</v>
      </c>
      <c r="C833" s="44" t="s">
        <v>838</v>
      </c>
      <c r="D833" s="51" t="s">
        <v>947</v>
      </c>
      <c r="E833" s="48" t="s">
        <v>104</v>
      </c>
      <c r="F833" s="48" t="s">
        <v>1782</v>
      </c>
      <c r="G833" s="48">
        <v>6.1</v>
      </c>
      <c r="H833" s="48"/>
      <c r="I833" s="50">
        <v>12.5</v>
      </c>
      <c r="J833" s="67" t="s">
        <v>2158</v>
      </c>
    </row>
    <row r="834" spans="1:10" ht="24.75" customHeight="1">
      <c r="A834" s="47">
        <v>828</v>
      </c>
      <c r="B834" s="47" t="s">
        <v>1005</v>
      </c>
      <c r="C834" s="44" t="s">
        <v>102</v>
      </c>
      <c r="D834" s="51" t="s">
        <v>211</v>
      </c>
      <c r="E834" s="48" t="s">
        <v>201</v>
      </c>
      <c r="F834" s="48" t="s">
        <v>1783</v>
      </c>
      <c r="G834" s="48"/>
      <c r="H834" s="48">
        <v>6.6</v>
      </c>
      <c r="I834" s="50">
        <v>22.4</v>
      </c>
      <c r="J834" s="67"/>
    </row>
    <row r="835" spans="1:10" ht="24.75" customHeight="1">
      <c r="A835" s="47">
        <v>829</v>
      </c>
      <c r="B835" s="47" t="s">
        <v>1006</v>
      </c>
      <c r="C835" s="44" t="s">
        <v>102</v>
      </c>
      <c r="D835" s="51" t="s">
        <v>211</v>
      </c>
      <c r="E835" s="48" t="s">
        <v>201</v>
      </c>
      <c r="F835" s="48" t="s">
        <v>1784</v>
      </c>
      <c r="G835" s="48"/>
      <c r="H835" s="48">
        <v>6.3</v>
      </c>
      <c r="I835" s="50">
        <v>28</v>
      </c>
      <c r="J835" s="67"/>
    </row>
    <row r="836" spans="1:10" ht="24.75" customHeight="1">
      <c r="A836" s="47">
        <v>830</v>
      </c>
      <c r="B836" s="47" t="s">
        <v>1007</v>
      </c>
      <c r="C836" s="44" t="s">
        <v>102</v>
      </c>
      <c r="D836" s="51" t="s">
        <v>211</v>
      </c>
      <c r="E836" s="48" t="s">
        <v>201</v>
      </c>
      <c r="F836" s="48" t="s">
        <v>1785</v>
      </c>
      <c r="G836" s="48"/>
      <c r="H836" s="48">
        <v>6.4</v>
      </c>
      <c r="I836" s="50">
        <v>33.5</v>
      </c>
      <c r="J836" s="67"/>
    </row>
    <row r="837" spans="1:10" ht="24.75" customHeight="1">
      <c r="A837" s="47">
        <v>831</v>
      </c>
      <c r="B837" s="47" t="s">
        <v>1008</v>
      </c>
      <c r="C837" s="44" t="s">
        <v>102</v>
      </c>
      <c r="D837" s="51" t="s">
        <v>211</v>
      </c>
      <c r="E837" s="48" t="s">
        <v>201</v>
      </c>
      <c r="F837" s="48" t="s">
        <v>1786</v>
      </c>
      <c r="G837" s="48"/>
      <c r="H837" s="48">
        <v>6.4</v>
      </c>
      <c r="I837" s="50">
        <v>40</v>
      </c>
      <c r="J837" s="67"/>
    </row>
    <row r="838" spans="1:10" ht="24.75" customHeight="1">
      <c r="A838" s="47">
        <v>832</v>
      </c>
      <c r="B838" s="47" t="s">
        <v>1009</v>
      </c>
      <c r="C838" s="44" t="s">
        <v>102</v>
      </c>
      <c r="D838" s="51" t="s">
        <v>211</v>
      </c>
      <c r="E838" s="48" t="s">
        <v>201</v>
      </c>
      <c r="F838" s="48" t="s">
        <v>1787</v>
      </c>
      <c r="G838" s="48"/>
      <c r="H838" s="48">
        <v>6.5</v>
      </c>
      <c r="I838" s="50">
        <v>45</v>
      </c>
      <c r="J838" s="67"/>
    </row>
    <row r="839" spans="1:10" ht="24.75" customHeight="1">
      <c r="A839" s="47">
        <v>833</v>
      </c>
      <c r="B839" s="47" t="s">
        <v>1788</v>
      </c>
      <c r="C839" s="44" t="s">
        <v>102</v>
      </c>
      <c r="D839" s="51" t="s">
        <v>1789</v>
      </c>
      <c r="E839" s="48" t="s">
        <v>201</v>
      </c>
      <c r="F839" s="48" t="s">
        <v>1790</v>
      </c>
      <c r="G839" s="48"/>
      <c r="H839" s="48">
        <v>6.8</v>
      </c>
      <c r="I839" s="49">
        <v>22.4</v>
      </c>
      <c r="J839" s="66"/>
    </row>
    <row r="840" spans="1:10" ht="24.75" customHeight="1">
      <c r="A840" s="47">
        <v>834</v>
      </c>
      <c r="B840" s="47" t="s">
        <v>1791</v>
      </c>
      <c r="C840" s="44" t="s">
        <v>102</v>
      </c>
      <c r="D840" s="51" t="s">
        <v>1789</v>
      </c>
      <c r="E840" s="48" t="s">
        <v>201</v>
      </c>
      <c r="F840" s="48" t="s">
        <v>1792</v>
      </c>
      <c r="G840" s="48"/>
      <c r="H840" s="48">
        <v>6.6</v>
      </c>
      <c r="I840" s="49">
        <v>28</v>
      </c>
      <c r="J840" s="66"/>
    </row>
    <row r="841" spans="1:10" ht="24.75" customHeight="1">
      <c r="A841" s="47">
        <v>835</v>
      </c>
      <c r="B841" s="47" t="s">
        <v>1793</v>
      </c>
      <c r="C841" s="44" t="s">
        <v>102</v>
      </c>
      <c r="D841" s="51" t="s">
        <v>1789</v>
      </c>
      <c r="E841" s="48" t="s">
        <v>201</v>
      </c>
      <c r="F841" s="48" t="s">
        <v>1794</v>
      </c>
      <c r="G841" s="48"/>
      <c r="H841" s="48">
        <v>6.7</v>
      </c>
      <c r="I841" s="49">
        <v>33.5</v>
      </c>
      <c r="J841" s="66"/>
    </row>
    <row r="842" spans="1:10" ht="24.75" customHeight="1">
      <c r="A842" s="47">
        <v>836</v>
      </c>
      <c r="B842" s="47" t="s">
        <v>1795</v>
      </c>
      <c r="C842" s="44" t="s">
        <v>102</v>
      </c>
      <c r="D842" s="51" t="s">
        <v>1789</v>
      </c>
      <c r="E842" s="48" t="s">
        <v>201</v>
      </c>
      <c r="F842" s="48" t="s">
        <v>1796</v>
      </c>
      <c r="G842" s="48"/>
      <c r="H842" s="48">
        <v>6.8</v>
      </c>
      <c r="I842" s="49">
        <v>40</v>
      </c>
      <c r="J842" s="66"/>
    </row>
    <row r="843" spans="1:10" ht="24.75" customHeight="1">
      <c r="A843" s="47">
        <v>837</v>
      </c>
      <c r="B843" s="47" t="s">
        <v>1797</v>
      </c>
      <c r="C843" s="44" t="s">
        <v>102</v>
      </c>
      <c r="D843" s="51" t="s">
        <v>1789</v>
      </c>
      <c r="E843" s="48" t="s">
        <v>201</v>
      </c>
      <c r="F843" s="48" t="s">
        <v>1798</v>
      </c>
      <c r="G843" s="48"/>
      <c r="H843" s="48">
        <v>6.8</v>
      </c>
      <c r="I843" s="49">
        <v>45</v>
      </c>
      <c r="J843" s="66"/>
    </row>
    <row r="844" spans="1:10" ht="24.75" customHeight="1">
      <c r="A844" s="47">
        <v>838</v>
      </c>
      <c r="B844" s="47" t="s">
        <v>1799</v>
      </c>
      <c r="C844" s="44" t="s">
        <v>102</v>
      </c>
      <c r="D844" s="51" t="s">
        <v>1800</v>
      </c>
      <c r="E844" s="48" t="s">
        <v>201</v>
      </c>
      <c r="F844" s="48" t="s">
        <v>1801</v>
      </c>
      <c r="G844" s="48"/>
      <c r="H844" s="48">
        <v>6.7</v>
      </c>
      <c r="I844" s="49">
        <v>22.4</v>
      </c>
      <c r="J844" s="66"/>
    </row>
    <row r="845" spans="1:10" ht="24.75" customHeight="1">
      <c r="A845" s="47">
        <v>839</v>
      </c>
      <c r="B845" s="47" t="s">
        <v>1802</v>
      </c>
      <c r="C845" s="44" t="s">
        <v>102</v>
      </c>
      <c r="D845" s="51" t="s">
        <v>1800</v>
      </c>
      <c r="E845" s="48" t="s">
        <v>201</v>
      </c>
      <c r="F845" s="48" t="s">
        <v>1803</v>
      </c>
      <c r="G845" s="48"/>
      <c r="H845" s="49">
        <v>6.7</v>
      </c>
      <c r="I845" s="49">
        <v>33.5</v>
      </c>
      <c r="J845" s="66"/>
    </row>
    <row r="846" spans="1:10" ht="24.75" customHeight="1">
      <c r="A846" s="47">
        <v>840</v>
      </c>
      <c r="B846" s="47" t="s">
        <v>1804</v>
      </c>
      <c r="C846" s="44" t="s">
        <v>102</v>
      </c>
      <c r="D846" s="51" t="s">
        <v>1805</v>
      </c>
      <c r="E846" s="48" t="s">
        <v>201</v>
      </c>
      <c r="F846" s="48" t="s">
        <v>1806</v>
      </c>
      <c r="G846" s="48"/>
      <c r="H846" s="48">
        <v>6.3</v>
      </c>
      <c r="I846" s="49">
        <v>22.4</v>
      </c>
      <c r="J846" s="66"/>
    </row>
    <row r="847" spans="1:10" ht="24.75" customHeight="1">
      <c r="A847" s="47">
        <v>841</v>
      </c>
      <c r="B847" s="47" t="s">
        <v>1807</v>
      </c>
      <c r="C847" s="44" t="s">
        <v>102</v>
      </c>
      <c r="D847" s="51" t="s">
        <v>1805</v>
      </c>
      <c r="E847" s="48" t="s">
        <v>201</v>
      </c>
      <c r="F847" s="48" t="s">
        <v>1808</v>
      </c>
      <c r="G847" s="48"/>
      <c r="H847" s="49">
        <v>6.5</v>
      </c>
      <c r="I847" s="49">
        <v>33.5</v>
      </c>
      <c r="J847" s="66"/>
    </row>
    <row r="848" spans="1:10" ht="24.75" customHeight="1">
      <c r="A848" s="47">
        <v>842</v>
      </c>
      <c r="B848" s="47" t="s">
        <v>1809</v>
      </c>
      <c r="C848" s="44" t="s">
        <v>102</v>
      </c>
      <c r="D848" s="51" t="s">
        <v>1789</v>
      </c>
      <c r="E848" s="48" t="s">
        <v>201</v>
      </c>
      <c r="F848" s="48" t="s">
        <v>1810</v>
      </c>
      <c r="G848" s="48"/>
      <c r="H848" s="48">
        <v>6.8</v>
      </c>
      <c r="I848" s="49">
        <v>22.4</v>
      </c>
      <c r="J848" s="66" t="s">
        <v>121</v>
      </c>
    </row>
    <row r="849" spans="1:10" ht="24.75" customHeight="1">
      <c r="A849" s="47">
        <v>843</v>
      </c>
      <c r="B849" s="47" t="s">
        <v>1811</v>
      </c>
      <c r="C849" s="44" t="s">
        <v>102</v>
      </c>
      <c r="D849" s="51" t="s">
        <v>1789</v>
      </c>
      <c r="E849" s="48" t="s">
        <v>201</v>
      </c>
      <c r="F849" s="48" t="s">
        <v>1812</v>
      </c>
      <c r="G849" s="48"/>
      <c r="H849" s="48">
        <v>6.6</v>
      </c>
      <c r="I849" s="49">
        <v>28</v>
      </c>
      <c r="J849" s="66" t="s">
        <v>121</v>
      </c>
    </row>
    <row r="850" spans="1:10" ht="24.75" customHeight="1">
      <c r="A850" s="47">
        <v>844</v>
      </c>
      <c r="B850" s="47" t="s">
        <v>1813</v>
      </c>
      <c r="C850" s="44" t="s">
        <v>102</v>
      </c>
      <c r="D850" s="51" t="s">
        <v>1789</v>
      </c>
      <c r="E850" s="48" t="s">
        <v>201</v>
      </c>
      <c r="F850" s="48" t="s">
        <v>1814</v>
      </c>
      <c r="G850" s="48"/>
      <c r="H850" s="48">
        <v>6.7</v>
      </c>
      <c r="I850" s="49">
        <v>33.5</v>
      </c>
      <c r="J850" s="66" t="s">
        <v>121</v>
      </c>
    </row>
    <row r="851" spans="1:10" ht="24.75" customHeight="1">
      <c r="A851" s="47">
        <v>845</v>
      </c>
      <c r="B851" s="47" t="s">
        <v>1815</v>
      </c>
      <c r="C851" s="44" t="s">
        <v>102</v>
      </c>
      <c r="D851" s="51" t="s">
        <v>1789</v>
      </c>
      <c r="E851" s="48" t="s">
        <v>201</v>
      </c>
      <c r="F851" s="48" t="s">
        <v>1816</v>
      </c>
      <c r="G851" s="48"/>
      <c r="H851" s="48">
        <v>6.8</v>
      </c>
      <c r="I851" s="49">
        <v>40</v>
      </c>
      <c r="J851" s="66" t="s">
        <v>121</v>
      </c>
    </row>
    <row r="852" spans="1:10" ht="24.75" customHeight="1">
      <c r="A852" s="47">
        <v>846</v>
      </c>
      <c r="B852" s="47" t="s">
        <v>1817</v>
      </c>
      <c r="C852" s="44" t="s">
        <v>102</v>
      </c>
      <c r="D852" s="51" t="s">
        <v>1789</v>
      </c>
      <c r="E852" s="48" t="s">
        <v>201</v>
      </c>
      <c r="F852" s="48" t="s">
        <v>1818</v>
      </c>
      <c r="G852" s="48"/>
      <c r="H852" s="48">
        <v>6.8</v>
      </c>
      <c r="I852" s="49">
        <v>45</v>
      </c>
      <c r="J852" s="66" t="s">
        <v>121</v>
      </c>
    </row>
    <row r="853" spans="1:10" ht="24.75" customHeight="1">
      <c r="A853" s="47">
        <v>847</v>
      </c>
      <c r="B853" s="47" t="s">
        <v>1819</v>
      </c>
      <c r="C853" s="44" t="s">
        <v>102</v>
      </c>
      <c r="D853" s="51" t="s">
        <v>1800</v>
      </c>
      <c r="E853" s="48" t="s">
        <v>201</v>
      </c>
      <c r="F853" s="48" t="s">
        <v>1820</v>
      </c>
      <c r="G853" s="48"/>
      <c r="H853" s="48">
        <v>6.7</v>
      </c>
      <c r="I853" s="49">
        <v>22.4</v>
      </c>
      <c r="J853" s="66" t="s">
        <v>121</v>
      </c>
    </row>
    <row r="854" spans="1:10" ht="24.75" customHeight="1">
      <c r="A854" s="47">
        <v>848</v>
      </c>
      <c r="B854" s="47" t="s">
        <v>1821</v>
      </c>
      <c r="C854" s="44" t="s">
        <v>102</v>
      </c>
      <c r="D854" s="51" t="s">
        <v>1800</v>
      </c>
      <c r="E854" s="48" t="s">
        <v>201</v>
      </c>
      <c r="F854" s="48" t="s">
        <v>1822</v>
      </c>
      <c r="G854" s="48"/>
      <c r="H854" s="49">
        <v>6.7</v>
      </c>
      <c r="I854" s="49">
        <v>33.5</v>
      </c>
      <c r="J854" s="66" t="s">
        <v>121</v>
      </c>
    </row>
    <row r="855" spans="1:10" ht="24.75" customHeight="1">
      <c r="A855" s="47">
        <v>849</v>
      </c>
      <c r="B855" s="47" t="s">
        <v>1823</v>
      </c>
      <c r="C855" s="44" t="s">
        <v>102</v>
      </c>
      <c r="D855" s="51" t="s">
        <v>1805</v>
      </c>
      <c r="E855" s="48" t="s">
        <v>201</v>
      </c>
      <c r="F855" s="48" t="s">
        <v>1824</v>
      </c>
      <c r="G855" s="48"/>
      <c r="H855" s="48">
        <v>6.3</v>
      </c>
      <c r="I855" s="49">
        <v>22.4</v>
      </c>
      <c r="J855" s="66" t="s">
        <v>121</v>
      </c>
    </row>
    <row r="856" spans="1:10" ht="24.75" customHeight="1">
      <c r="A856" s="47">
        <v>850</v>
      </c>
      <c r="B856" s="47" t="s">
        <v>1825</v>
      </c>
      <c r="C856" s="44" t="s">
        <v>102</v>
      </c>
      <c r="D856" s="51" t="s">
        <v>1805</v>
      </c>
      <c r="E856" s="48" t="s">
        <v>201</v>
      </c>
      <c r="F856" s="48" t="s">
        <v>1826</v>
      </c>
      <c r="G856" s="48"/>
      <c r="H856" s="49">
        <v>6.5</v>
      </c>
      <c r="I856" s="49">
        <v>33.5</v>
      </c>
      <c r="J856" s="66" t="s">
        <v>121</v>
      </c>
    </row>
    <row r="857" spans="1:10" ht="24.75" customHeight="1">
      <c r="A857" s="47">
        <v>851</v>
      </c>
      <c r="B857" s="47" t="s">
        <v>1827</v>
      </c>
      <c r="C857" s="44" t="s">
        <v>102</v>
      </c>
      <c r="D857" s="51" t="s">
        <v>1789</v>
      </c>
      <c r="E857" s="48" t="s">
        <v>201</v>
      </c>
      <c r="F857" s="48" t="s">
        <v>1828</v>
      </c>
      <c r="G857" s="48"/>
      <c r="H857" s="48">
        <v>6.8</v>
      </c>
      <c r="I857" s="49">
        <v>22.4</v>
      </c>
      <c r="J857" s="66" t="s">
        <v>1829</v>
      </c>
    </row>
    <row r="858" spans="1:10" ht="24.75" customHeight="1">
      <c r="A858" s="47">
        <v>852</v>
      </c>
      <c r="B858" s="47" t="s">
        <v>1830</v>
      </c>
      <c r="C858" s="44" t="s">
        <v>102</v>
      </c>
      <c r="D858" s="51" t="s">
        <v>1789</v>
      </c>
      <c r="E858" s="48" t="s">
        <v>201</v>
      </c>
      <c r="F858" s="48" t="s">
        <v>1831</v>
      </c>
      <c r="G858" s="48"/>
      <c r="H858" s="48">
        <v>6.6</v>
      </c>
      <c r="I858" s="49">
        <v>28</v>
      </c>
      <c r="J858" s="66" t="s">
        <v>1829</v>
      </c>
    </row>
    <row r="859" spans="1:10" ht="24.75" customHeight="1">
      <c r="A859" s="47">
        <v>853</v>
      </c>
      <c r="B859" s="47" t="s">
        <v>1832</v>
      </c>
      <c r="C859" s="44" t="s">
        <v>102</v>
      </c>
      <c r="D859" s="51" t="s">
        <v>1789</v>
      </c>
      <c r="E859" s="48" t="s">
        <v>201</v>
      </c>
      <c r="F859" s="48" t="s">
        <v>1833</v>
      </c>
      <c r="G859" s="48"/>
      <c r="H859" s="48">
        <v>6.7</v>
      </c>
      <c r="I859" s="49">
        <v>33.5</v>
      </c>
      <c r="J859" s="66" t="s">
        <v>1829</v>
      </c>
    </row>
    <row r="860" spans="1:10" ht="24.75" customHeight="1">
      <c r="A860" s="47">
        <v>854</v>
      </c>
      <c r="B860" s="47" t="s">
        <v>1834</v>
      </c>
      <c r="C860" s="44" t="s">
        <v>102</v>
      </c>
      <c r="D860" s="51" t="s">
        <v>1789</v>
      </c>
      <c r="E860" s="48" t="s">
        <v>201</v>
      </c>
      <c r="F860" s="48" t="s">
        <v>1835</v>
      </c>
      <c r="G860" s="48"/>
      <c r="H860" s="48">
        <v>6.8</v>
      </c>
      <c r="I860" s="49">
        <v>40</v>
      </c>
      <c r="J860" s="66" t="s">
        <v>1829</v>
      </c>
    </row>
    <row r="861" spans="1:10" ht="24.75" customHeight="1">
      <c r="A861" s="47">
        <v>855</v>
      </c>
      <c r="B861" s="47" t="s">
        <v>1836</v>
      </c>
      <c r="C861" s="44" t="s">
        <v>102</v>
      </c>
      <c r="D861" s="51" t="s">
        <v>1789</v>
      </c>
      <c r="E861" s="48" t="s">
        <v>201</v>
      </c>
      <c r="F861" s="48" t="s">
        <v>1837</v>
      </c>
      <c r="G861" s="48"/>
      <c r="H861" s="48">
        <v>6.8</v>
      </c>
      <c r="I861" s="49">
        <v>45</v>
      </c>
      <c r="J861" s="66" t="s">
        <v>1829</v>
      </c>
    </row>
    <row r="862" spans="1:10" ht="24.75" customHeight="1">
      <c r="A862" s="47">
        <v>856</v>
      </c>
      <c r="B862" s="47" t="s">
        <v>1838</v>
      </c>
      <c r="C862" s="44" t="s">
        <v>102</v>
      </c>
      <c r="D862" s="51" t="s">
        <v>1800</v>
      </c>
      <c r="E862" s="48" t="s">
        <v>201</v>
      </c>
      <c r="F862" s="48" t="s">
        <v>1839</v>
      </c>
      <c r="G862" s="48"/>
      <c r="H862" s="48">
        <v>6.7</v>
      </c>
      <c r="I862" s="49">
        <v>22.4</v>
      </c>
      <c r="J862" s="66" t="s">
        <v>1829</v>
      </c>
    </row>
    <row r="863" spans="1:10" ht="24.75" customHeight="1">
      <c r="A863" s="47">
        <v>857</v>
      </c>
      <c r="B863" s="47" t="s">
        <v>1840</v>
      </c>
      <c r="C863" s="44" t="s">
        <v>102</v>
      </c>
      <c r="D863" s="51" t="s">
        <v>1800</v>
      </c>
      <c r="E863" s="48" t="s">
        <v>201</v>
      </c>
      <c r="F863" s="48" t="s">
        <v>1841</v>
      </c>
      <c r="G863" s="48"/>
      <c r="H863" s="49">
        <v>6.7</v>
      </c>
      <c r="I863" s="49">
        <v>33.5</v>
      </c>
      <c r="J863" s="66" t="s">
        <v>1829</v>
      </c>
    </row>
    <row r="864" spans="1:10" ht="24.75" customHeight="1">
      <c r="A864" s="47">
        <v>858</v>
      </c>
      <c r="B864" s="47" t="s">
        <v>1842</v>
      </c>
      <c r="C864" s="44" t="s">
        <v>102</v>
      </c>
      <c r="D864" s="51" t="s">
        <v>1805</v>
      </c>
      <c r="E864" s="48" t="s">
        <v>201</v>
      </c>
      <c r="F864" s="48" t="s">
        <v>1843</v>
      </c>
      <c r="G864" s="48"/>
      <c r="H864" s="48">
        <v>6.3</v>
      </c>
      <c r="I864" s="49">
        <v>22.4</v>
      </c>
      <c r="J864" s="66" t="s">
        <v>1829</v>
      </c>
    </row>
    <row r="865" spans="1:10" ht="24.75" customHeight="1">
      <c r="A865" s="47">
        <v>859</v>
      </c>
      <c r="B865" s="47" t="s">
        <v>1844</v>
      </c>
      <c r="C865" s="44" t="s">
        <v>102</v>
      </c>
      <c r="D865" s="51" t="s">
        <v>1805</v>
      </c>
      <c r="E865" s="48" t="s">
        <v>201</v>
      </c>
      <c r="F865" s="48" t="s">
        <v>1845</v>
      </c>
      <c r="G865" s="48"/>
      <c r="H865" s="49">
        <v>6.5</v>
      </c>
      <c r="I865" s="49">
        <v>33.5</v>
      </c>
      <c r="J865" s="66" t="s">
        <v>1829</v>
      </c>
    </row>
    <row r="866" spans="1:10" ht="24.75" customHeight="1">
      <c r="A866" s="47">
        <v>860</v>
      </c>
      <c r="B866" s="47" t="s">
        <v>1846</v>
      </c>
      <c r="C866" s="44" t="s">
        <v>102</v>
      </c>
      <c r="D866" s="51"/>
      <c r="E866" s="48" t="s">
        <v>201</v>
      </c>
      <c r="F866" s="48" t="s">
        <v>1847</v>
      </c>
      <c r="G866" s="48"/>
      <c r="H866" s="49">
        <v>6.7</v>
      </c>
      <c r="I866" s="49">
        <v>45</v>
      </c>
      <c r="J866" s="66" t="s">
        <v>1848</v>
      </c>
    </row>
    <row r="867" spans="1:10" ht="24.75" customHeight="1">
      <c r="A867" s="47">
        <v>861</v>
      </c>
      <c r="B867" s="47" t="s">
        <v>1849</v>
      </c>
      <c r="C867" s="44" t="s">
        <v>838</v>
      </c>
      <c r="D867" s="51"/>
      <c r="E867" s="48" t="s">
        <v>104</v>
      </c>
      <c r="F867" s="48" t="s">
        <v>1850</v>
      </c>
      <c r="G867" s="48">
        <v>6.4</v>
      </c>
      <c r="H867" s="49"/>
      <c r="I867" s="49">
        <v>20</v>
      </c>
      <c r="J867" s="66"/>
    </row>
    <row r="868" spans="1:10" ht="24.75" customHeight="1">
      <c r="A868" s="47">
        <v>862</v>
      </c>
      <c r="B868" s="47" t="s">
        <v>1851</v>
      </c>
      <c r="C868" s="44" t="s">
        <v>838</v>
      </c>
      <c r="D868" s="51"/>
      <c r="E868" s="48" t="s">
        <v>104</v>
      </c>
      <c r="F868" s="48" t="s">
        <v>1852</v>
      </c>
      <c r="G868" s="48">
        <v>6.4</v>
      </c>
      <c r="H868" s="49"/>
      <c r="I868" s="49">
        <v>20</v>
      </c>
      <c r="J868" s="66"/>
    </row>
    <row r="869" spans="1:10" ht="24.75" customHeight="1">
      <c r="A869" s="47">
        <v>863</v>
      </c>
      <c r="B869" s="47" t="s">
        <v>1853</v>
      </c>
      <c r="C869" s="44" t="s">
        <v>838</v>
      </c>
      <c r="D869" s="51"/>
      <c r="E869" s="48" t="s">
        <v>104</v>
      </c>
      <c r="F869" s="48" t="s">
        <v>1854</v>
      </c>
      <c r="G869" s="48">
        <v>6.4</v>
      </c>
      <c r="H869" s="49"/>
      <c r="I869" s="49">
        <v>20</v>
      </c>
      <c r="J869" s="66"/>
    </row>
    <row r="870" spans="1:10" ht="24.75" customHeight="1">
      <c r="A870" s="47">
        <v>864</v>
      </c>
      <c r="B870" s="47" t="s">
        <v>1855</v>
      </c>
      <c r="C870" s="44" t="s">
        <v>2250</v>
      </c>
      <c r="D870" s="51" t="s">
        <v>446</v>
      </c>
      <c r="E870" s="48" t="s">
        <v>2251</v>
      </c>
      <c r="F870" s="48" t="s">
        <v>2306</v>
      </c>
      <c r="G870" s="48">
        <v>6.2</v>
      </c>
      <c r="H870" s="49"/>
      <c r="I870" s="48">
        <v>12.5</v>
      </c>
      <c r="J870" s="66"/>
    </row>
    <row r="871" spans="1:10" ht="24.75" customHeight="1">
      <c r="A871" s="47">
        <v>865</v>
      </c>
      <c r="B871" s="47" t="s">
        <v>1856</v>
      </c>
      <c r="C871" s="44" t="s">
        <v>501</v>
      </c>
      <c r="D871" s="51" t="s">
        <v>1857</v>
      </c>
      <c r="E871" s="48" t="s">
        <v>201</v>
      </c>
      <c r="F871" s="48" t="s">
        <v>1858</v>
      </c>
      <c r="G871" s="48"/>
      <c r="H871" s="49">
        <v>6.1</v>
      </c>
      <c r="I871" s="48">
        <v>14</v>
      </c>
      <c r="J871" s="66"/>
    </row>
    <row r="872" spans="1:10" ht="24.75" customHeight="1">
      <c r="A872" s="47">
        <v>866</v>
      </c>
      <c r="B872" s="47" t="s">
        <v>1859</v>
      </c>
      <c r="C872" s="44" t="s">
        <v>501</v>
      </c>
      <c r="D872" s="51" t="s">
        <v>1857</v>
      </c>
      <c r="E872" s="48" t="s">
        <v>201</v>
      </c>
      <c r="F872" s="48" t="s">
        <v>1860</v>
      </c>
      <c r="G872" s="48"/>
      <c r="H872" s="49">
        <v>6.2</v>
      </c>
      <c r="I872" s="48">
        <v>16</v>
      </c>
      <c r="J872" s="66"/>
    </row>
    <row r="873" spans="1:10" ht="24.75" customHeight="1">
      <c r="A873" s="47">
        <v>867</v>
      </c>
      <c r="B873" s="47" t="s">
        <v>1861</v>
      </c>
      <c r="C873" s="44" t="s">
        <v>501</v>
      </c>
      <c r="D873" s="51" t="s">
        <v>1857</v>
      </c>
      <c r="E873" s="48" t="s">
        <v>201</v>
      </c>
      <c r="F873" s="48" t="s">
        <v>1862</v>
      </c>
      <c r="G873" s="48"/>
      <c r="H873" s="49">
        <v>7.2</v>
      </c>
      <c r="I873" s="48">
        <v>22.4</v>
      </c>
      <c r="J873" s="66"/>
    </row>
    <row r="874" spans="1:10" ht="24.75" customHeight="1">
      <c r="A874" s="47">
        <v>868</v>
      </c>
      <c r="B874" s="47" t="s">
        <v>1863</v>
      </c>
      <c r="C874" s="44" t="s">
        <v>501</v>
      </c>
      <c r="D874" s="51" t="s">
        <v>1857</v>
      </c>
      <c r="E874" s="48" t="s">
        <v>201</v>
      </c>
      <c r="F874" s="48" t="s">
        <v>1864</v>
      </c>
      <c r="G874" s="48"/>
      <c r="H874" s="49">
        <v>6.9</v>
      </c>
      <c r="I874" s="48">
        <v>28</v>
      </c>
      <c r="J874" s="66"/>
    </row>
    <row r="875" spans="1:10" ht="24.75" customHeight="1">
      <c r="A875" s="47">
        <v>869</v>
      </c>
      <c r="B875" s="47" t="s">
        <v>1865</v>
      </c>
      <c r="C875" s="44" t="s">
        <v>501</v>
      </c>
      <c r="D875" s="51" t="s">
        <v>1857</v>
      </c>
      <c r="E875" s="48" t="s">
        <v>201</v>
      </c>
      <c r="F875" s="48" t="s">
        <v>1866</v>
      </c>
      <c r="G875" s="48"/>
      <c r="H875" s="49">
        <v>7.1</v>
      </c>
      <c r="I875" s="48">
        <v>33.5</v>
      </c>
      <c r="J875" s="66"/>
    </row>
    <row r="876" spans="1:10" ht="24.75" customHeight="1">
      <c r="A876" s="47">
        <v>870</v>
      </c>
      <c r="B876" s="47" t="s">
        <v>1867</v>
      </c>
      <c r="C876" s="44" t="s">
        <v>501</v>
      </c>
      <c r="D876" s="51" t="s">
        <v>1857</v>
      </c>
      <c r="E876" s="48" t="s">
        <v>201</v>
      </c>
      <c r="F876" s="48" t="s">
        <v>1868</v>
      </c>
      <c r="G876" s="48"/>
      <c r="H876" s="49">
        <v>7.2</v>
      </c>
      <c r="I876" s="48">
        <v>40</v>
      </c>
      <c r="J876" s="66"/>
    </row>
    <row r="877" spans="1:10" ht="24.75" customHeight="1">
      <c r="A877" s="47">
        <v>871</v>
      </c>
      <c r="B877" s="47" t="s">
        <v>1869</v>
      </c>
      <c r="C877" s="44" t="s">
        <v>501</v>
      </c>
      <c r="D877" s="51" t="s">
        <v>1857</v>
      </c>
      <c r="E877" s="48" t="s">
        <v>201</v>
      </c>
      <c r="F877" s="48" t="s">
        <v>1870</v>
      </c>
      <c r="G877" s="48"/>
      <c r="H877" s="49">
        <v>7.2</v>
      </c>
      <c r="I877" s="48">
        <v>45</v>
      </c>
      <c r="J877" s="66"/>
    </row>
    <row r="878" spans="1:10" ht="24.75" customHeight="1">
      <c r="A878" s="47">
        <v>872</v>
      </c>
      <c r="B878" s="47" t="s">
        <v>1871</v>
      </c>
      <c r="C878" s="44" t="s">
        <v>501</v>
      </c>
      <c r="D878" s="51" t="s">
        <v>1857</v>
      </c>
      <c r="E878" s="48" t="s">
        <v>201</v>
      </c>
      <c r="F878" s="48" t="s">
        <v>1872</v>
      </c>
      <c r="G878" s="48"/>
      <c r="H878" s="49">
        <v>7</v>
      </c>
      <c r="I878" s="48">
        <v>50</v>
      </c>
      <c r="J878" s="66"/>
    </row>
    <row r="879" spans="1:10" ht="24.75" customHeight="1">
      <c r="A879" s="47">
        <v>873</v>
      </c>
      <c r="B879" s="47" t="s">
        <v>1873</v>
      </c>
      <c r="C879" s="44" t="s">
        <v>501</v>
      </c>
      <c r="D879" s="51" t="s">
        <v>1857</v>
      </c>
      <c r="E879" s="48" t="s">
        <v>201</v>
      </c>
      <c r="F879" s="48" t="s">
        <v>1874</v>
      </c>
      <c r="G879" s="48"/>
      <c r="H879" s="49">
        <v>6.1</v>
      </c>
      <c r="I879" s="48">
        <v>14</v>
      </c>
      <c r="J879" s="66" t="s">
        <v>2151</v>
      </c>
    </row>
    <row r="880" spans="1:10" ht="24.75" customHeight="1">
      <c r="A880" s="47">
        <v>874</v>
      </c>
      <c r="B880" s="47" t="s">
        <v>1875</v>
      </c>
      <c r="C880" s="44" t="s">
        <v>501</v>
      </c>
      <c r="D880" s="51" t="s">
        <v>1857</v>
      </c>
      <c r="E880" s="48" t="s">
        <v>201</v>
      </c>
      <c r="F880" s="48" t="s">
        <v>1876</v>
      </c>
      <c r="G880" s="48"/>
      <c r="H880" s="49">
        <v>6.2</v>
      </c>
      <c r="I880" s="48">
        <v>16</v>
      </c>
      <c r="J880" s="66" t="s">
        <v>2151</v>
      </c>
    </row>
    <row r="881" spans="1:10" ht="24.75" customHeight="1">
      <c r="A881" s="47">
        <v>875</v>
      </c>
      <c r="B881" s="47" t="s">
        <v>1877</v>
      </c>
      <c r="C881" s="44" t="s">
        <v>501</v>
      </c>
      <c r="D881" s="51" t="s">
        <v>1857</v>
      </c>
      <c r="E881" s="48" t="s">
        <v>201</v>
      </c>
      <c r="F881" s="48" t="s">
        <v>1878</v>
      </c>
      <c r="G881" s="48"/>
      <c r="H881" s="49">
        <v>7.2</v>
      </c>
      <c r="I881" s="48">
        <v>22.4</v>
      </c>
      <c r="J881" s="66" t="s">
        <v>2151</v>
      </c>
    </row>
    <row r="882" spans="1:10" ht="24.75" customHeight="1">
      <c r="A882" s="47">
        <v>876</v>
      </c>
      <c r="B882" s="47" t="s">
        <v>1879</v>
      </c>
      <c r="C882" s="44" t="s">
        <v>501</v>
      </c>
      <c r="D882" s="51" t="s">
        <v>1857</v>
      </c>
      <c r="E882" s="48" t="s">
        <v>201</v>
      </c>
      <c r="F882" s="48" t="s">
        <v>1880</v>
      </c>
      <c r="G882" s="48"/>
      <c r="H882" s="49">
        <v>6.9</v>
      </c>
      <c r="I882" s="48">
        <v>28</v>
      </c>
      <c r="J882" s="66" t="s">
        <v>2151</v>
      </c>
    </row>
    <row r="883" spans="1:10" ht="24.75" customHeight="1">
      <c r="A883" s="47">
        <v>877</v>
      </c>
      <c r="B883" s="47" t="s">
        <v>1881</v>
      </c>
      <c r="C883" s="44" t="s">
        <v>501</v>
      </c>
      <c r="D883" s="51" t="s">
        <v>1857</v>
      </c>
      <c r="E883" s="48" t="s">
        <v>201</v>
      </c>
      <c r="F883" s="48" t="s">
        <v>1882</v>
      </c>
      <c r="G883" s="48"/>
      <c r="H883" s="49">
        <v>7.1</v>
      </c>
      <c r="I883" s="48">
        <v>33.5</v>
      </c>
      <c r="J883" s="66" t="s">
        <v>2151</v>
      </c>
    </row>
    <row r="884" spans="1:10" ht="24.75" customHeight="1">
      <c r="A884" s="47">
        <v>878</v>
      </c>
      <c r="B884" s="47" t="s">
        <v>1883</v>
      </c>
      <c r="C884" s="44" t="s">
        <v>501</v>
      </c>
      <c r="D884" s="51" t="s">
        <v>1857</v>
      </c>
      <c r="E884" s="48" t="s">
        <v>201</v>
      </c>
      <c r="F884" s="48" t="s">
        <v>1884</v>
      </c>
      <c r="G884" s="48"/>
      <c r="H884" s="49">
        <v>7.2</v>
      </c>
      <c r="I884" s="48">
        <v>40</v>
      </c>
      <c r="J884" s="66" t="s">
        <v>2151</v>
      </c>
    </row>
    <row r="885" spans="1:10" ht="24.75" customHeight="1">
      <c r="A885" s="47">
        <v>879</v>
      </c>
      <c r="B885" s="47" t="s">
        <v>1885</v>
      </c>
      <c r="C885" s="44" t="s">
        <v>501</v>
      </c>
      <c r="D885" s="51" t="s">
        <v>1857</v>
      </c>
      <c r="E885" s="48" t="s">
        <v>201</v>
      </c>
      <c r="F885" s="48" t="s">
        <v>1886</v>
      </c>
      <c r="G885" s="48"/>
      <c r="H885" s="49">
        <v>7.2</v>
      </c>
      <c r="I885" s="48">
        <v>45</v>
      </c>
      <c r="J885" s="66" t="s">
        <v>2151</v>
      </c>
    </row>
    <row r="886" spans="1:10" ht="24.75" customHeight="1">
      <c r="A886" s="47">
        <v>880</v>
      </c>
      <c r="B886" s="47" t="s">
        <v>1887</v>
      </c>
      <c r="C886" s="44" t="s">
        <v>501</v>
      </c>
      <c r="D886" s="51" t="s">
        <v>1857</v>
      </c>
      <c r="E886" s="48" t="s">
        <v>201</v>
      </c>
      <c r="F886" s="48" t="s">
        <v>1888</v>
      </c>
      <c r="G886" s="48"/>
      <c r="H886" s="49">
        <v>7</v>
      </c>
      <c r="I886" s="48">
        <v>50</v>
      </c>
      <c r="J886" s="66" t="s">
        <v>2151</v>
      </c>
    </row>
    <row r="887" spans="1:10" ht="24.75" customHeight="1">
      <c r="A887" s="47">
        <v>881</v>
      </c>
      <c r="B887" s="47" t="s">
        <v>1889</v>
      </c>
      <c r="C887" s="44" t="s">
        <v>501</v>
      </c>
      <c r="D887" s="51" t="s">
        <v>1857</v>
      </c>
      <c r="E887" s="48" t="s">
        <v>201</v>
      </c>
      <c r="F887" s="48" t="s">
        <v>1890</v>
      </c>
      <c r="G887" s="48"/>
      <c r="H887" s="49">
        <v>6.1</v>
      </c>
      <c r="I887" s="48">
        <v>14</v>
      </c>
      <c r="J887" s="66" t="s">
        <v>138</v>
      </c>
    </row>
    <row r="888" spans="1:10" ht="24.75" customHeight="1">
      <c r="A888" s="47">
        <v>882</v>
      </c>
      <c r="B888" s="47" t="s">
        <v>1891</v>
      </c>
      <c r="C888" s="44" t="s">
        <v>501</v>
      </c>
      <c r="D888" s="51" t="s">
        <v>1857</v>
      </c>
      <c r="E888" s="48" t="s">
        <v>201</v>
      </c>
      <c r="F888" s="48" t="s">
        <v>1892</v>
      </c>
      <c r="G888" s="48"/>
      <c r="H888" s="49">
        <v>6.2</v>
      </c>
      <c r="I888" s="48">
        <v>16</v>
      </c>
      <c r="J888" s="66" t="s">
        <v>138</v>
      </c>
    </row>
    <row r="889" spans="1:10" ht="24.75" customHeight="1">
      <c r="A889" s="47">
        <v>883</v>
      </c>
      <c r="B889" s="47" t="s">
        <v>1893</v>
      </c>
      <c r="C889" s="44" t="s">
        <v>501</v>
      </c>
      <c r="D889" s="51" t="s">
        <v>1857</v>
      </c>
      <c r="E889" s="48" t="s">
        <v>201</v>
      </c>
      <c r="F889" s="48" t="s">
        <v>1894</v>
      </c>
      <c r="G889" s="48"/>
      <c r="H889" s="49">
        <v>7.2</v>
      </c>
      <c r="I889" s="48">
        <v>22.4</v>
      </c>
      <c r="J889" s="66" t="s">
        <v>138</v>
      </c>
    </row>
    <row r="890" spans="1:10" ht="24.75" customHeight="1">
      <c r="A890" s="47">
        <v>884</v>
      </c>
      <c r="B890" s="47" t="s">
        <v>1895</v>
      </c>
      <c r="C890" s="44" t="s">
        <v>501</v>
      </c>
      <c r="D890" s="51" t="s">
        <v>1857</v>
      </c>
      <c r="E890" s="48" t="s">
        <v>201</v>
      </c>
      <c r="F890" s="48" t="s">
        <v>1896</v>
      </c>
      <c r="G890" s="48"/>
      <c r="H890" s="49">
        <v>6.9</v>
      </c>
      <c r="I890" s="48">
        <v>28</v>
      </c>
      <c r="J890" s="66" t="s">
        <v>138</v>
      </c>
    </row>
    <row r="891" spans="1:10" ht="24.75" customHeight="1">
      <c r="A891" s="47">
        <v>885</v>
      </c>
      <c r="B891" s="47" t="s">
        <v>1897</v>
      </c>
      <c r="C891" s="44" t="s">
        <v>501</v>
      </c>
      <c r="D891" s="51" t="s">
        <v>1857</v>
      </c>
      <c r="E891" s="48" t="s">
        <v>201</v>
      </c>
      <c r="F891" s="48" t="s">
        <v>1898</v>
      </c>
      <c r="G891" s="48"/>
      <c r="H891" s="49">
        <v>7.1</v>
      </c>
      <c r="I891" s="48">
        <v>33.5</v>
      </c>
      <c r="J891" s="66" t="s">
        <v>138</v>
      </c>
    </row>
    <row r="892" spans="1:10" ht="24.75" customHeight="1">
      <c r="A892" s="47">
        <v>886</v>
      </c>
      <c r="B892" s="47" t="s">
        <v>1899</v>
      </c>
      <c r="C892" s="44" t="s">
        <v>501</v>
      </c>
      <c r="D892" s="51" t="s">
        <v>1857</v>
      </c>
      <c r="E892" s="48" t="s">
        <v>201</v>
      </c>
      <c r="F892" s="48" t="s">
        <v>1900</v>
      </c>
      <c r="G892" s="48"/>
      <c r="H892" s="49">
        <v>7.2</v>
      </c>
      <c r="I892" s="48">
        <v>40</v>
      </c>
      <c r="J892" s="66" t="s">
        <v>138</v>
      </c>
    </row>
    <row r="893" spans="1:10" ht="24.75" customHeight="1">
      <c r="A893" s="47">
        <v>887</v>
      </c>
      <c r="B893" s="47" t="s">
        <v>1901</v>
      </c>
      <c r="C893" s="44" t="s">
        <v>501</v>
      </c>
      <c r="D893" s="51" t="s">
        <v>1857</v>
      </c>
      <c r="E893" s="48" t="s">
        <v>201</v>
      </c>
      <c r="F893" s="48" t="s">
        <v>1902</v>
      </c>
      <c r="G893" s="48"/>
      <c r="H893" s="49">
        <v>7.2</v>
      </c>
      <c r="I893" s="48">
        <v>45</v>
      </c>
      <c r="J893" s="66" t="s">
        <v>138</v>
      </c>
    </row>
    <row r="894" spans="1:10" ht="24.75" customHeight="1">
      <c r="A894" s="47">
        <v>888</v>
      </c>
      <c r="B894" s="47" t="s">
        <v>1903</v>
      </c>
      <c r="C894" s="44" t="s">
        <v>501</v>
      </c>
      <c r="D894" s="51" t="s">
        <v>1857</v>
      </c>
      <c r="E894" s="48" t="s">
        <v>201</v>
      </c>
      <c r="F894" s="48" t="s">
        <v>1904</v>
      </c>
      <c r="G894" s="48"/>
      <c r="H894" s="49">
        <v>7</v>
      </c>
      <c r="I894" s="48">
        <v>50</v>
      </c>
      <c r="J894" s="66" t="s">
        <v>138</v>
      </c>
    </row>
    <row r="895" spans="1:10" ht="24.75" customHeight="1">
      <c r="A895" s="47">
        <v>889</v>
      </c>
      <c r="B895" s="47" t="s">
        <v>1905</v>
      </c>
      <c r="C895" s="44" t="s">
        <v>501</v>
      </c>
      <c r="D895" s="51" t="s">
        <v>1857</v>
      </c>
      <c r="E895" s="48" t="s">
        <v>201</v>
      </c>
      <c r="F895" s="48" t="s">
        <v>1906</v>
      </c>
      <c r="G895" s="48"/>
      <c r="H895" s="49">
        <v>6.1</v>
      </c>
      <c r="I895" s="48">
        <v>14</v>
      </c>
      <c r="J895" s="66" t="s">
        <v>658</v>
      </c>
    </row>
    <row r="896" spans="1:10" ht="24.75" customHeight="1">
      <c r="A896" s="47">
        <v>890</v>
      </c>
      <c r="B896" s="47" t="s">
        <v>1907</v>
      </c>
      <c r="C896" s="44" t="s">
        <v>501</v>
      </c>
      <c r="D896" s="51" t="s">
        <v>1857</v>
      </c>
      <c r="E896" s="48" t="s">
        <v>201</v>
      </c>
      <c r="F896" s="48" t="s">
        <v>1908</v>
      </c>
      <c r="G896" s="48"/>
      <c r="H896" s="49">
        <v>6.2</v>
      </c>
      <c r="I896" s="48">
        <v>16</v>
      </c>
      <c r="J896" s="66" t="s">
        <v>658</v>
      </c>
    </row>
    <row r="897" spans="1:10" ht="24.75" customHeight="1">
      <c r="A897" s="47">
        <v>891</v>
      </c>
      <c r="B897" s="47" t="s">
        <v>1909</v>
      </c>
      <c r="C897" s="44" t="s">
        <v>501</v>
      </c>
      <c r="D897" s="51" t="s">
        <v>1857</v>
      </c>
      <c r="E897" s="48" t="s">
        <v>201</v>
      </c>
      <c r="F897" s="48" t="s">
        <v>1910</v>
      </c>
      <c r="G897" s="48"/>
      <c r="H897" s="49">
        <v>7.2</v>
      </c>
      <c r="I897" s="48">
        <v>22.4</v>
      </c>
      <c r="J897" s="66" t="s">
        <v>658</v>
      </c>
    </row>
    <row r="898" spans="1:10" ht="24.75" customHeight="1">
      <c r="A898" s="47">
        <v>892</v>
      </c>
      <c r="B898" s="47" t="s">
        <v>1911</v>
      </c>
      <c r="C898" s="44" t="s">
        <v>501</v>
      </c>
      <c r="D898" s="51" t="s">
        <v>1857</v>
      </c>
      <c r="E898" s="48" t="s">
        <v>201</v>
      </c>
      <c r="F898" s="48" t="s">
        <v>1912</v>
      </c>
      <c r="G898" s="48"/>
      <c r="H898" s="49">
        <v>6.9</v>
      </c>
      <c r="I898" s="48">
        <v>28</v>
      </c>
      <c r="J898" s="66" t="s">
        <v>658</v>
      </c>
    </row>
    <row r="899" spans="1:10" ht="24.75" customHeight="1">
      <c r="A899" s="47">
        <v>893</v>
      </c>
      <c r="B899" s="47" t="s">
        <v>1913</v>
      </c>
      <c r="C899" s="44" t="s">
        <v>501</v>
      </c>
      <c r="D899" s="51" t="s">
        <v>1857</v>
      </c>
      <c r="E899" s="48" t="s">
        <v>201</v>
      </c>
      <c r="F899" s="48" t="s">
        <v>1914</v>
      </c>
      <c r="G899" s="48"/>
      <c r="H899" s="49">
        <v>7.1</v>
      </c>
      <c r="I899" s="48">
        <v>33.5</v>
      </c>
      <c r="J899" s="66" t="s">
        <v>658</v>
      </c>
    </row>
    <row r="900" spans="1:10" ht="24.75" customHeight="1">
      <c r="A900" s="47">
        <v>894</v>
      </c>
      <c r="B900" s="47" t="s">
        <v>1915</v>
      </c>
      <c r="C900" s="44" t="s">
        <v>501</v>
      </c>
      <c r="D900" s="51" t="s">
        <v>1857</v>
      </c>
      <c r="E900" s="48" t="s">
        <v>201</v>
      </c>
      <c r="F900" s="48" t="s">
        <v>1916</v>
      </c>
      <c r="G900" s="48"/>
      <c r="H900" s="49">
        <v>7.2</v>
      </c>
      <c r="I900" s="48">
        <v>40</v>
      </c>
      <c r="J900" s="66" t="s">
        <v>658</v>
      </c>
    </row>
    <row r="901" spans="1:10" ht="24.75" customHeight="1">
      <c r="A901" s="47">
        <v>895</v>
      </c>
      <c r="B901" s="47" t="s">
        <v>1917</v>
      </c>
      <c r="C901" s="44" t="s">
        <v>501</v>
      </c>
      <c r="D901" s="51" t="s">
        <v>1857</v>
      </c>
      <c r="E901" s="48" t="s">
        <v>201</v>
      </c>
      <c r="F901" s="48" t="s">
        <v>1918</v>
      </c>
      <c r="G901" s="48"/>
      <c r="H901" s="49">
        <v>7.2</v>
      </c>
      <c r="I901" s="48">
        <v>45</v>
      </c>
      <c r="J901" s="66" t="s">
        <v>658</v>
      </c>
    </row>
    <row r="902" spans="1:10" ht="24.75" customHeight="1">
      <c r="A902" s="47">
        <v>896</v>
      </c>
      <c r="B902" s="47" t="s">
        <v>1919</v>
      </c>
      <c r="C902" s="44" t="s">
        <v>501</v>
      </c>
      <c r="D902" s="51" t="s">
        <v>1857</v>
      </c>
      <c r="E902" s="48" t="s">
        <v>201</v>
      </c>
      <c r="F902" s="48" t="s">
        <v>1920</v>
      </c>
      <c r="G902" s="48"/>
      <c r="H902" s="49">
        <v>7</v>
      </c>
      <c r="I902" s="48">
        <v>50</v>
      </c>
      <c r="J902" s="66" t="s">
        <v>658</v>
      </c>
    </row>
    <row r="903" spans="1:10" ht="24.75" customHeight="1">
      <c r="A903" s="47">
        <v>897</v>
      </c>
      <c r="B903" s="47" t="s">
        <v>1921</v>
      </c>
      <c r="C903" s="44" t="s">
        <v>501</v>
      </c>
      <c r="D903" s="51" t="s">
        <v>1857</v>
      </c>
      <c r="E903" s="48" t="s">
        <v>201</v>
      </c>
      <c r="F903" s="48" t="s">
        <v>1922</v>
      </c>
      <c r="G903" s="48"/>
      <c r="H903" s="49">
        <v>6.1</v>
      </c>
      <c r="I903" s="48">
        <v>14</v>
      </c>
      <c r="J903" s="66" t="s">
        <v>2152</v>
      </c>
    </row>
    <row r="904" spans="1:10" ht="24.75" customHeight="1">
      <c r="A904" s="47">
        <v>898</v>
      </c>
      <c r="B904" s="47" t="s">
        <v>1923</v>
      </c>
      <c r="C904" s="44" t="s">
        <v>501</v>
      </c>
      <c r="D904" s="51" t="s">
        <v>1857</v>
      </c>
      <c r="E904" s="48" t="s">
        <v>201</v>
      </c>
      <c r="F904" s="48" t="s">
        <v>1924</v>
      </c>
      <c r="G904" s="48"/>
      <c r="H904" s="49">
        <v>6.2</v>
      </c>
      <c r="I904" s="48">
        <v>16</v>
      </c>
      <c r="J904" s="66" t="s">
        <v>2152</v>
      </c>
    </row>
    <row r="905" spans="1:10" ht="24.75" customHeight="1">
      <c r="A905" s="47">
        <v>899</v>
      </c>
      <c r="B905" s="47" t="s">
        <v>1925</v>
      </c>
      <c r="C905" s="44" t="s">
        <v>501</v>
      </c>
      <c r="D905" s="51" t="s">
        <v>1857</v>
      </c>
      <c r="E905" s="48" t="s">
        <v>201</v>
      </c>
      <c r="F905" s="48" t="s">
        <v>1926</v>
      </c>
      <c r="G905" s="48"/>
      <c r="H905" s="49">
        <v>7.2</v>
      </c>
      <c r="I905" s="48">
        <v>22.4</v>
      </c>
      <c r="J905" s="66" t="s">
        <v>2152</v>
      </c>
    </row>
    <row r="906" spans="1:10" ht="24.75" customHeight="1">
      <c r="A906" s="47">
        <v>900</v>
      </c>
      <c r="B906" s="47" t="s">
        <v>1927</v>
      </c>
      <c r="C906" s="44" t="s">
        <v>501</v>
      </c>
      <c r="D906" s="51" t="s">
        <v>1857</v>
      </c>
      <c r="E906" s="48" t="s">
        <v>201</v>
      </c>
      <c r="F906" s="48" t="s">
        <v>1928</v>
      </c>
      <c r="G906" s="48"/>
      <c r="H906" s="49">
        <v>6.9</v>
      </c>
      <c r="I906" s="48">
        <v>28</v>
      </c>
      <c r="J906" s="66" t="s">
        <v>2152</v>
      </c>
    </row>
    <row r="907" spans="1:10" ht="24.75" customHeight="1">
      <c r="A907" s="47">
        <v>901</v>
      </c>
      <c r="B907" s="47" t="s">
        <v>1929</v>
      </c>
      <c r="C907" s="44" t="s">
        <v>501</v>
      </c>
      <c r="D907" s="51" t="s">
        <v>1857</v>
      </c>
      <c r="E907" s="48" t="s">
        <v>201</v>
      </c>
      <c r="F907" s="48" t="s">
        <v>1930</v>
      </c>
      <c r="G907" s="48"/>
      <c r="H907" s="49">
        <v>7.1</v>
      </c>
      <c r="I907" s="48">
        <v>33.5</v>
      </c>
      <c r="J907" s="66" t="s">
        <v>2152</v>
      </c>
    </row>
    <row r="908" spans="1:10" ht="24.75" customHeight="1">
      <c r="A908" s="47">
        <v>902</v>
      </c>
      <c r="B908" s="47" t="s">
        <v>1931</v>
      </c>
      <c r="C908" s="44" t="s">
        <v>501</v>
      </c>
      <c r="D908" s="51" t="s">
        <v>1857</v>
      </c>
      <c r="E908" s="48" t="s">
        <v>201</v>
      </c>
      <c r="F908" s="48" t="s">
        <v>1932</v>
      </c>
      <c r="G908" s="48"/>
      <c r="H908" s="49">
        <v>7.2</v>
      </c>
      <c r="I908" s="48">
        <v>40</v>
      </c>
      <c r="J908" s="66" t="s">
        <v>2152</v>
      </c>
    </row>
    <row r="909" spans="1:10" ht="24.75" customHeight="1">
      <c r="A909" s="47">
        <v>903</v>
      </c>
      <c r="B909" s="47" t="s">
        <v>1933</v>
      </c>
      <c r="C909" s="44" t="s">
        <v>501</v>
      </c>
      <c r="D909" s="51" t="s">
        <v>1857</v>
      </c>
      <c r="E909" s="48" t="s">
        <v>201</v>
      </c>
      <c r="F909" s="48" t="s">
        <v>1934</v>
      </c>
      <c r="G909" s="48"/>
      <c r="H909" s="49">
        <v>7.2</v>
      </c>
      <c r="I909" s="48">
        <v>45</v>
      </c>
      <c r="J909" s="66" t="s">
        <v>2152</v>
      </c>
    </row>
    <row r="910" spans="1:10" ht="24.75" customHeight="1">
      <c r="A910" s="47">
        <v>904</v>
      </c>
      <c r="B910" s="47" t="s">
        <v>1935</v>
      </c>
      <c r="C910" s="44" t="s">
        <v>501</v>
      </c>
      <c r="D910" s="51" t="s">
        <v>1857</v>
      </c>
      <c r="E910" s="48" t="s">
        <v>201</v>
      </c>
      <c r="F910" s="48" t="s">
        <v>1936</v>
      </c>
      <c r="G910" s="48"/>
      <c r="H910" s="49">
        <v>7</v>
      </c>
      <c r="I910" s="48">
        <v>50</v>
      </c>
      <c r="J910" s="66" t="s">
        <v>2152</v>
      </c>
    </row>
    <row r="911" spans="1:10" ht="24.75" customHeight="1">
      <c r="A911" s="47">
        <v>905</v>
      </c>
      <c r="B911" s="47" t="s">
        <v>1937</v>
      </c>
      <c r="C911" s="44" t="s">
        <v>501</v>
      </c>
      <c r="D911" s="51" t="s">
        <v>1857</v>
      </c>
      <c r="E911" s="48" t="s">
        <v>201</v>
      </c>
      <c r="F911" s="48" t="s">
        <v>1938</v>
      </c>
      <c r="G911" s="48"/>
      <c r="H911" s="49">
        <v>6.1</v>
      </c>
      <c r="I911" s="48">
        <v>14</v>
      </c>
      <c r="J911" s="66" t="s">
        <v>2153</v>
      </c>
    </row>
    <row r="912" spans="1:10" ht="24.75" customHeight="1">
      <c r="A912" s="47">
        <v>906</v>
      </c>
      <c r="B912" s="47" t="s">
        <v>1939</v>
      </c>
      <c r="C912" s="44" t="s">
        <v>501</v>
      </c>
      <c r="D912" s="51" t="s">
        <v>1857</v>
      </c>
      <c r="E912" s="48" t="s">
        <v>201</v>
      </c>
      <c r="F912" s="48" t="s">
        <v>1940</v>
      </c>
      <c r="G912" s="48"/>
      <c r="H912" s="49">
        <v>6.2</v>
      </c>
      <c r="I912" s="48">
        <v>16</v>
      </c>
      <c r="J912" s="66" t="s">
        <v>2153</v>
      </c>
    </row>
    <row r="913" spans="1:10" ht="24.75" customHeight="1">
      <c r="A913" s="47">
        <v>907</v>
      </c>
      <c r="B913" s="47" t="s">
        <v>1941</v>
      </c>
      <c r="C913" s="44" t="s">
        <v>501</v>
      </c>
      <c r="D913" s="51" t="s">
        <v>1857</v>
      </c>
      <c r="E913" s="48" t="s">
        <v>201</v>
      </c>
      <c r="F913" s="48" t="s">
        <v>1942</v>
      </c>
      <c r="G913" s="48"/>
      <c r="H913" s="49">
        <v>7.2</v>
      </c>
      <c r="I913" s="48">
        <v>22.4</v>
      </c>
      <c r="J913" s="66" t="s">
        <v>2153</v>
      </c>
    </row>
    <row r="914" spans="1:10" ht="24.75" customHeight="1">
      <c r="A914" s="47">
        <v>908</v>
      </c>
      <c r="B914" s="47" t="s">
        <v>1943</v>
      </c>
      <c r="C914" s="44" t="s">
        <v>501</v>
      </c>
      <c r="D914" s="51" t="s">
        <v>1857</v>
      </c>
      <c r="E914" s="48" t="s">
        <v>201</v>
      </c>
      <c r="F914" s="48" t="s">
        <v>1944</v>
      </c>
      <c r="G914" s="48"/>
      <c r="H914" s="49">
        <v>6.9</v>
      </c>
      <c r="I914" s="48">
        <v>28</v>
      </c>
      <c r="J914" s="66" t="s">
        <v>2153</v>
      </c>
    </row>
    <row r="915" spans="1:10" ht="24.75" customHeight="1">
      <c r="A915" s="47">
        <v>909</v>
      </c>
      <c r="B915" s="47" t="s">
        <v>1945</v>
      </c>
      <c r="C915" s="44" t="s">
        <v>501</v>
      </c>
      <c r="D915" s="51" t="s">
        <v>1857</v>
      </c>
      <c r="E915" s="48" t="s">
        <v>201</v>
      </c>
      <c r="F915" s="48" t="s">
        <v>1946</v>
      </c>
      <c r="G915" s="48"/>
      <c r="H915" s="49">
        <v>7.1</v>
      </c>
      <c r="I915" s="48">
        <v>33.5</v>
      </c>
      <c r="J915" s="66" t="s">
        <v>2153</v>
      </c>
    </row>
    <row r="916" spans="1:10" ht="24.75" customHeight="1">
      <c r="A916" s="47">
        <v>910</v>
      </c>
      <c r="B916" s="47" t="s">
        <v>1947</v>
      </c>
      <c r="C916" s="44" t="s">
        <v>501</v>
      </c>
      <c r="D916" s="51" t="s">
        <v>1857</v>
      </c>
      <c r="E916" s="48" t="s">
        <v>201</v>
      </c>
      <c r="F916" s="48" t="s">
        <v>1948</v>
      </c>
      <c r="G916" s="48"/>
      <c r="H916" s="49">
        <v>7.2</v>
      </c>
      <c r="I916" s="48">
        <v>40</v>
      </c>
      <c r="J916" s="66" t="s">
        <v>2153</v>
      </c>
    </row>
    <row r="917" spans="1:10" ht="24.75" customHeight="1">
      <c r="A917" s="47">
        <v>911</v>
      </c>
      <c r="B917" s="47" t="s">
        <v>1949</v>
      </c>
      <c r="C917" s="44" t="s">
        <v>501</v>
      </c>
      <c r="D917" s="51" t="s">
        <v>1857</v>
      </c>
      <c r="E917" s="48" t="s">
        <v>201</v>
      </c>
      <c r="F917" s="48" t="s">
        <v>1950</v>
      </c>
      <c r="G917" s="48"/>
      <c r="H917" s="49">
        <v>7.2</v>
      </c>
      <c r="I917" s="48">
        <v>45</v>
      </c>
      <c r="J917" s="66" t="s">
        <v>2153</v>
      </c>
    </row>
    <row r="918" spans="1:10" ht="24.75" customHeight="1">
      <c r="A918" s="47">
        <v>912</v>
      </c>
      <c r="B918" s="47" t="s">
        <v>1951</v>
      </c>
      <c r="C918" s="44" t="s">
        <v>501</v>
      </c>
      <c r="D918" s="51" t="s">
        <v>1857</v>
      </c>
      <c r="E918" s="48" t="s">
        <v>201</v>
      </c>
      <c r="F918" s="48" t="s">
        <v>1952</v>
      </c>
      <c r="G918" s="48"/>
      <c r="H918" s="49">
        <v>7</v>
      </c>
      <c r="I918" s="48">
        <v>50</v>
      </c>
      <c r="J918" s="66" t="s">
        <v>2153</v>
      </c>
    </row>
    <row r="919" spans="1:10" ht="24.75" customHeight="1">
      <c r="A919" s="47">
        <v>913</v>
      </c>
      <c r="B919" s="47" t="s">
        <v>1953</v>
      </c>
      <c r="C919" s="44" t="s">
        <v>501</v>
      </c>
      <c r="D919" s="51" t="s">
        <v>1857</v>
      </c>
      <c r="E919" s="48" t="s">
        <v>201</v>
      </c>
      <c r="F919" s="48" t="s">
        <v>1954</v>
      </c>
      <c r="G919" s="48"/>
      <c r="H919" s="49">
        <v>6.1</v>
      </c>
      <c r="I919" s="48">
        <v>14</v>
      </c>
      <c r="J919" s="66" t="s">
        <v>2154</v>
      </c>
    </row>
    <row r="920" spans="1:10" ht="24.75" customHeight="1">
      <c r="A920" s="47">
        <v>914</v>
      </c>
      <c r="B920" s="47" t="s">
        <v>1955</v>
      </c>
      <c r="C920" s="44" t="s">
        <v>501</v>
      </c>
      <c r="D920" s="51" t="s">
        <v>1857</v>
      </c>
      <c r="E920" s="48" t="s">
        <v>201</v>
      </c>
      <c r="F920" s="48" t="s">
        <v>1956</v>
      </c>
      <c r="G920" s="48"/>
      <c r="H920" s="49">
        <v>6.2</v>
      </c>
      <c r="I920" s="48">
        <v>16</v>
      </c>
      <c r="J920" s="66" t="s">
        <v>2154</v>
      </c>
    </row>
    <row r="921" spans="1:10" ht="24.75" customHeight="1">
      <c r="A921" s="47">
        <v>915</v>
      </c>
      <c r="B921" s="47" t="s">
        <v>1957</v>
      </c>
      <c r="C921" s="44" t="s">
        <v>501</v>
      </c>
      <c r="D921" s="51" t="s">
        <v>1857</v>
      </c>
      <c r="E921" s="48" t="s">
        <v>201</v>
      </c>
      <c r="F921" s="48" t="s">
        <v>1958</v>
      </c>
      <c r="G921" s="48"/>
      <c r="H921" s="49">
        <v>7.2</v>
      </c>
      <c r="I921" s="48">
        <v>22.4</v>
      </c>
      <c r="J921" s="66" t="s">
        <v>2154</v>
      </c>
    </row>
    <row r="922" spans="1:10" ht="24.75" customHeight="1">
      <c r="A922" s="47">
        <v>916</v>
      </c>
      <c r="B922" s="47" t="s">
        <v>1959</v>
      </c>
      <c r="C922" s="44" t="s">
        <v>501</v>
      </c>
      <c r="D922" s="51" t="s">
        <v>1857</v>
      </c>
      <c r="E922" s="48" t="s">
        <v>201</v>
      </c>
      <c r="F922" s="48" t="s">
        <v>1960</v>
      </c>
      <c r="G922" s="48"/>
      <c r="H922" s="49">
        <v>6.9</v>
      </c>
      <c r="I922" s="48">
        <v>28</v>
      </c>
      <c r="J922" s="66" t="s">
        <v>2154</v>
      </c>
    </row>
    <row r="923" spans="1:10" ht="24.75" customHeight="1">
      <c r="A923" s="47">
        <v>917</v>
      </c>
      <c r="B923" s="47" t="s">
        <v>1961</v>
      </c>
      <c r="C923" s="44" t="s">
        <v>501</v>
      </c>
      <c r="D923" s="51" t="s">
        <v>1857</v>
      </c>
      <c r="E923" s="48" t="s">
        <v>201</v>
      </c>
      <c r="F923" s="48" t="s">
        <v>1962</v>
      </c>
      <c r="G923" s="48"/>
      <c r="H923" s="49">
        <v>7.1</v>
      </c>
      <c r="I923" s="48">
        <v>33.5</v>
      </c>
      <c r="J923" s="66" t="s">
        <v>2154</v>
      </c>
    </row>
    <row r="924" spans="1:10" ht="24.75" customHeight="1">
      <c r="A924" s="47">
        <v>918</v>
      </c>
      <c r="B924" s="47" t="s">
        <v>1963</v>
      </c>
      <c r="C924" s="44" t="s">
        <v>501</v>
      </c>
      <c r="D924" s="51" t="s">
        <v>1857</v>
      </c>
      <c r="E924" s="48" t="s">
        <v>201</v>
      </c>
      <c r="F924" s="48" t="s">
        <v>1964</v>
      </c>
      <c r="G924" s="48"/>
      <c r="H924" s="49">
        <v>7.2</v>
      </c>
      <c r="I924" s="48">
        <v>40</v>
      </c>
      <c r="J924" s="66" t="s">
        <v>2154</v>
      </c>
    </row>
    <row r="925" spans="1:10" ht="24.75" customHeight="1">
      <c r="A925" s="47">
        <v>919</v>
      </c>
      <c r="B925" s="47" t="s">
        <v>1965</v>
      </c>
      <c r="C925" s="44" t="s">
        <v>501</v>
      </c>
      <c r="D925" s="51" t="s">
        <v>1857</v>
      </c>
      <c r="E925" s="48" t="s">
        <v>201</v>
      </c>
      <c r="F925" s="48" t="s">
        <v>1966</v>
      </c>
      <c r="G925" s="48"/>
      <c r="H925" s="49">
        <v>7.2</v>
      </c>
      <c r="I925" s="48">
        <v>45</v>
      </c>
      <c r="J925" s="66" t="s">
        <v>2154</v>
      </c>
    </row>
    <row r="926" spans="1:10" ht="24.75" customHeight="1">
      <c r="A926" s="47">
        <v>920</v>
      </c>
      <c r="B926" s="47" t="s">
        <v>1967</v>
      </c>
      <c r="C926" s="44" t="s">
        <v>501</v>
      </c>
      <c r="D926" s="51" t="s">
        <v>1857</v>
      </c>
      <c r="E926" s="48" t="s">
        <v>201</v>
      </c>
      <c r="F926" s="48" t="s">
        <v>1968</v>
      </c>
      <c r="G926" s="48"/>
      <c r="H926" s="49">
        <v>7</v>
      </c>
      <c r="I926" s="48">
        <v>50</v>
      </c>
      <c r="J926" s="66" t="s">
        <v>2154</v>
      </c>
    </row>
    <row r="927" spans="1:10" ht="24.75" customHeight="1">
      <c r="A927" s="47">
        <v>921</v>
      </c>
      <c r="B927" s="47" t="s">
        <v>1969</v>
      </c>
      <c r="C927" s="44" t="s">
        <v>501</v>
      </c>
      <c r="D927" s="51" t="s">
        <v>1857</v>
      </c>
      <c r="E927" s="48" t="s">
        <v>201</v>
      </c>
      <c r="F927" s="48" t="s">
        <v>1970</v>
      </c>
      <c r="G927" s="48"/>
      <c r="H927" s="49">
        <v>6.1</v>
      </c>
      <c r="I927" s="48">
        <v>14</v>
      </c>
      <c r="J927" s="66" t="s">
        <v>2155</v>
      </c>
    </row>
    <row r="928" spans="1:10" ht="24.75" customHeight="1">
      <c r="A928" s="47">
        <v>922</v>
      </c>
      <c r="B928" s="47" t="s">
        <v>1971</v>
      </c>
      <c r="C928" s="44" t="s">
        <v>501</v>
      </c>
      <c r="D928" s="51" t="s">
        <v>1857</v>
      </c>
      <c r="E928" s="48" t="s">
        <v>201</v>
      </c>
      <c r="F928" s="48" t="s">
        <v>1972</v>
      </c>
      <c r="G928" s="48"/>
      <c r="H928" s="49">
        <v>6.2</v>
      </c>
      <c r="I928" s="48">
        <v>16</v>
      </c>
      <c r="J928" s="66" t="s">
        <v>2155</v>
      </c>
    </row>
    <row r="929" spans="1:10" ht="24.75" customHeight="1">
      <c r="A929" s="47">
        <v>923</v>
      </c>
      <c r="B929" s="47" t="s">
        <v>1973</v>
      </c>
      <c r="C929" s="44" t="s">
        <v>501</v>
      </c>
      <c r="D929" s="51" t="s">
        <v>1857</v>
      </c>
      <c r="E929" s="48" t="s">
        <v>201</v>
      </c>
      <c r="F929" s="48" t="s">
        <v>1974</v>
      </c>
      <c r="G929" s="48"/>
      <c r="H929" s="49">
        <v>7.2</v>
      </c>
      <c r="I929" s="48">
        <v>22.4</v>
      </c>
      <c r="J929" s="66" t="s">
        <v>2155</v>
      </c>
    </row>
    <row r="930" spans="1:10" ht="24.75" customHeight="1">
      <c r="A930" s="47">
        <v>924</v>
      </c>
      <c r="B930" s="47" t="s">
        <v>1975</v>
      </c>
      <c r="C930" s="44" t="s">
        <v>501</v>
      </c>
      <c r="D930" s="51" t="s">
        <v>1857</v>
      </c>
      <c r="E930" s="48" t="s">
        <v>201</v>
      </c>
      <c r="F930" s="48" t="s">
        <v>1976</v>
      </c>
      <c r="G930" s="48"/>
      <c r="H930" s="49">
        <v>6.9</v>
      </c>
      <c r="I930" s="48">
        <v>28</v>
      </c>
      <c r="J930" s="66" t="s">
        <v>2155</v>
      </c>
    </row>
    <row r="931" spans="1:10" ht="24.75" customHeight="1">
      <c r="A931" s="47">
        <v>925</v>
      </c>
      <c r="B931" s="47" t="s">
        <v>1977</v>
      </c>
      <c r="C931" s="44" t="s">
        <v>501</v>
      </c>
      <c r="D931" s="51" t="s">
        <v>1857</v>
      </c>
      <c r="E931" s="48" t="s">
        <v>201</v>
      </c>
      <c r="F931" s="48" t="s">
        <v>1978</v>
      </c>
      <c r="G931" s="48"/>
      <c r="H931" s="49">
        <v>7.1</v>
      </c>
      <c r="I931" s="48">
        <v>33.5</v>
      </c>
      <c r="J931" s="66" t="s">
        <v>2155</v>
      </c>
    </row>
    <row r="932" spans="1:10" ht="24.75" customHeight="1">
      <c r="A932" s="47">
        <v>926</v>
      </c>
      <c r="B932" s="47" t="s">
        <v>1979</v>
      </c>
      <c r="C932" s="44" t="s">
        <v>501</v>
      </c>
      <c r="D932" s="51" t="s">
        <v>1857</v>
      </c>
      <c r="E932" s="48" t="s">
        <v>201</v>
      </c>
      <c r="F932" s="48" t="s">
        <v>1980</v>
      </c>
      <c r="G932" s="48"/>
      <c r="H932" s="49">
        <v>7.2</v>
      </c>
      <c r="I932" s="48">
        <v>40</v>
      </c>
      <c r="J932" s="66" t="s">
        <v>2155</v>
      </c>
    </row>
    <row r="933" spans="1:10" ht="24.75" customHeight="1">
      <c r="A933" s="47">
        <v>927</v>
      </c>
      <c r="B933" s="47" t="s">
        <v>1981</v>
      </c>
      <c r="C933" s="44" t="s">
        <v>501</v>
      </c>
      <c r="D933" s="51" t="s">
        <v>1857</v>
      </c>
      <c r="E933" s="48" t="s">
        <v>201</v>
      </c>
      <c r="F933" s="48" t="s">
        <v>1982</v>
      </c>
      <c r="G933" s="48"/>
      <c r="H933" s="49">
        <v>7.2</v>
      </c>
      <c r="I933" s="48">
        <v>45</v>
      </c>
      <c r="J933" s="66" t="s">
        <v>2155</v>
      </c>
    </row>
    <row r="934" spans="1:10" ht="24.75" customHeight="1">
      <c r="A934" s="47">
        <v>928</v>
      </c>
      <c r="B934" s="47" t="s">
        <v>1983</v>
      </c>
      <c r="C934" s="44" t="s">
        <v>501</v>
      </c>
      <c r="D934" s="51" t="s">
        <v>1857</v>
      </c>
      <c r="E934" s="48" t="s">
        <v>201</v>
      </c>
      <c r="F934" s="48" t="s">
        <v>1984</v>
      </c>
      <c r="G934" s="48"/>
      <c r="H934" s="49">
        <v>7</v>
      </c>
      <c r="I934" s="48">
        <v>50</v>
      </c>
      <c r="J934" s="66" t="s">
        <v>2155</v>
      </c>
    </row>
    <row r="935" spans="1:10" ht="24.75" customHeight="1">
      <c r="A935" s="47">
        <v>929</v>
      </c>
      <c r="B935" s="47" t="s">
        <v>1985</v>
      </c>
      <c r="C935" s="44" t="s">
        <v>501</v>
      </c>
      <c r="D935" s="51" t="s">
        <v>1857</v>
      </c>
      <c r="E935" s="48" t="s">
        <v>201</v>
      </c>
      <c r="F935" s="48" t="s">
        <v>1986</v>
      </c>
      <c r="G935" s="48"/>
      <c r="H935" s="49">
        <v>6.1</v>
      </c>
      <c r="I935" s="48">
        <v>14</v>
      </c>
      <c r="J935" s="66" t="s">
        <v>2156</v>
      </c>
    </row>
    <row r="936" spans="1:10" ht="24.75" customHeight="1">
      <c r="A936" s="47">
        <v>930</v>
      </c>
      <c r="B936" s="47" t="s">
        <v>1987</v>
      </c>
      <c r="C936" s="44" t="s">
        <v>501</v>
      </c>
      <c r="D936" s="51" t="s">
        <v>1857</v>
      </c>
      <c r="E936" s="48" t="s">
        <v>201</v>
      </c>
      <c r="F936" s="48" t="s">
        <v>1988</v>
      </c>
      <c r="G936" s="48"/>
      <c r="H936" s="49">
        <v>6.2</v>
      </c>
      <c r="I936" s="48">
        <v>16</v>
      </c>
      <c r="J936" s="66" t="s">
        <v>2156</v>
      </c>
    </row>
    <row r="937" spans="1:10" ht="24.75" customHeight="1">
      <c r="A937" s="47">
        <v>931</v>
      </c>
      <c r="B937" s="47" t="s">
        <v>1989</v>
      </c>
      <c r="C937" s="44" t="s">
        <v>501</v>
      </c>
      <c r="D937" s="51" t="s">
        <v>1857</v>
      </c>
      <c r="E937" s="48" t="s">
        <v>201</v>
      </c>
      <c r="F937" s="48" t="s">
        <v>1990</v>
      </c>
      <c r="G937" s="48"/>
      <c r="H937" s="49">
        <v>7.2</v>
      </c>
      <c r="I937" s="48">
        <v>22.4</v>
      </c>
      <c r="J937" s="66" t="s">
        <v>2156</v>
      </c>
    </row>
    <row r="938" spans="1:10" ht="24.75" customHeight="1">
      <c r="A938" s="47">
        <v>932</v>
      </c>
      <c r="B938" s="47" t="s">
        <v>1991</v>
      </c>
      <c r="C938" s="44" t="s">
        <v>501</v>
      </c>
      <c r="D938" s="51" t="s">
        <v>1857</v>
      </c>
      <c r="E938" s="48" t="s">
        <v>201</v>
      </c>
      <c r="F938" s="48" t="s">
        <v>1992</v>
      </c>
      <c r="G938" s="48"/>
      <c r="H938" s="49">
        <v>6.9</v>
      </c>
      <c r="I938" s="48">
        <v>28</v>
      </c>
      <c r="J938" s="66" t="s">
        <v>2156</v>
      </c>
    </row>
    <row r="939" spans="1:10" ht="24.75" customHeight="1">
      <c r="A939" s="47">
        <v>933</v>
      </c>
      <c r="B939" s="47" t="s">
        <v>1993</v>
      </c>
      <c r="C939" s="44" t="s">
        <v>501</v>
      </c>
      <c r="D939" s="51" t="s">
        <v>1857</v>
      </c>
      <c r="E939" s="48" t="s">
        <v>201</v>
      </c>
      <c r="F939" s="48" t="s">
        <v>1994</v>
      </c>
      <c r="G939" s="48"/>
      <c r="H939" s="49">
        <v>7.1</v>
      </c>
      <c r="I939" s="48">
        <v>33.5</v>
      </c>
      <c r="J939" s="66" t="s">
        <v>2156</v>
      </c>
    </row>
    <row r="940" spans="1:10" ht="24.75" customHeight="1">
      <c r="A940" s="47">
        <v>934</v>
      </c>
      <c r="B940" s="47" t="s">
        <v>1995</v>
      </c>
      <c r="C940" s="44" t="s">
        <v>501</v>
      </c>
      <c r="D940" s="51" t="s">
        <v>1857</v>
      </c>
      <c r="E940" s="48" t="s">
        <v>201</v>
      </c>
      <c r="F940" s="48" t="s">
        <v>1996</v>
      </c>
      <c r="G940" s="48"/>
      <c r="H940" s="49">
        <v>7.2</v>
      </c>
      <c r="I940" s="48">
        <v>40</v>
      </c>
      <c r="J940" s="66" t="s">
        <v>2156</v>
      </c>
    </row>
    <row r="941" spans="1:10" ht="24.75" customHeight="1">
      <c r="A941" s="47">
        <v>935</v>
      </c>
      <c r="B941" s="47" t="s">
        <v>1997</v>
      </c>
      <c r="C941" s="44" t="s">
        <v>501</v>
      </c>
      <c r="D941" s="51" t="s">
        <v>1857</v>
      </c>
      <c r="E941" s="48" t="s">
        <v>201</v>
      </c>
      <c r="F941" s="48" t="s">
        <v>1998</v>
      </c>
      <c r="G941" s="48"/>
      <c r="H941" s="49">
        <v>7.2</v>
      </c>
      <c r="I941" s="48">
        <v>45</v>
      </c>
      <c r="J941" s="66" t="s">
        <v>2156</v>
      </c>
    </row>
    <row r="942" spans="1:10" ht="24.75" customHeight="1">
      <c r="A942" s="47">
        <v>936</v>
      </c>
      <c r="B942" s="47" t="s">
        <v>1999</v>
      </c>
      <c r="C942" s="44" t="s">
        <v>501</v>
      </c>
      <c r="D942" s="51" t="s">
        <v>1857</v>
      </c>
      <c r="E942" s="48" t="s">
        <v>201</v>
      </c>
      <c r="F942" s="48" t="s">
        <v>2000</v>
      </c>
      <c r="G942" s="48"/>
      <c r="H942" s="49">
        <v>7</v>
      </c>
      <c r="I942" s="48">
        <v>50</v>
      </c>
      <c r="J942" s="66" t="s">
        <v>2156</v>
      </c>
    </row>
    <row r="943" spans="1:10" ht="24.75" customHeight="1">
      <c r="A943" s="47">
        <v>937</v>
      </c>
      <c r="B943" s="47" t="s">
        <v>2001</v>
      </c>
      <c r="C943" s="44" t="s">
        <v>501</v>
      </c>
      <c r="D943" s="51" t="s">
        <v>2002</v>
      </c>
      <c r="E943" s="48" t="s">
        <v>201</v>
      </c>
      <c r="F943" s="48" t="s">
        <v>2003</v>
      </c>
      <c r="G943" s="48"/>
      <c r="H943" s="49">
        <v>6.2</v>
      </c>
      <c r="I943" s="48">
        <v>22.4</v>
      </c>
      <c r="J943" s="66"/>
    </row>
    <row r="944" spans="1:10" ht="24.75" customHeight="1">
      <c r="A944" s="47">
        <v>938</v>
      </c>
      <c r="B944" s="47" t="s">
        <v>2004</v>
      </c>
      <c r="C944" s="44" t="s">
        <v>501</v>
      </c>
      <c r="D944" s="51" t="s">
        <v>2002</v>
      </c>
      <c r="E944" s="48" t="s">
        <v>201</v>
      </c>
      <c r="F944" s="48" t="s">
        <v>2005</v>
      </c>
      <c r="G944" s="48"/>
      <c r="H944" s="49">
        <v>6.3</v>
      </c>
      <c r="I944" s="48">
        <v>33.5</v>
      </c>
      <c r="J944" s="66"/>
    </row>
    <row r="945" spans="1:10" ht="24.75" customHeight="1">
      <c r="A945" s="47">
        <v>939</v>
      </c>
      <c r="B945" s="47" t="s">
        <v>2006</v>
      </c>
      <c r="C945" s="44" t="s">
        <v>501</v>
      </c>
      <c r="D945" s="51" t="s">
        <v>2002</v>
      </c>
      <c r="E945" s="48" t="s">
        <v>201</v>
      </c>
      <c r="F945" s="48" t="s">
        <v>2007</v>
      </c>
      <c r="G945" s="48"/>
      <c r="H945" s="49">
        <v>6.2</v>
      </c>
      <c r="I945" s="48">
        <v>22.4</v>
      </c>
      <c r="J945" s="66" t="s">
        <v>2151</v>
      </c>
    </row>
    <row r="946" spans="1:10" ht="24.75" customHeight="1">
      <c r="A946" s="47">
        <v>940</v>
      </c>
      <c r="B946" s="47" t="s">
        <v>2008</v>
      </c>
      <c r="C946" s="44" t="s">
        <v>501</v>
      </c>
      <c r="D946" s="51" t="s">
        <v>2002</v>
      </c>
      <c r="E946" s="48" t="s">
        <v>201</v>
      </c>
      <c r="F946" s="48" t="s">
        <v>2009</v>
      </c>
      <c r="G946" s="48"/>
      <c r="H946" s="49">
        <v>6.3</v>
      </c>
      <c r="I946" s="48">
        <v>33.5</v>
      </c>
      <c r="J946" s="66" t="s">
        <v>2151</v>
      </c>
    </row>
    <row r="947" spans="1:10" ht="24.75" customHeight="1">
      <c r="A947" s="47">
        <v>941</v>
      </c>
      <c r="B947" s="47" t="s">
        <v>2010</v>
      </c>
      <c r="C947" s="44" t="s">
        <v>501</v>
      </c>
      <c r="D947" s="51" t="s">
        <v>2002</v>
      </c>
      <c r="E947" s="48" t="s">
        <v>201</v>
      </c>
      <c r="F947" s="48" t="s">
        <v>2011</v>
      </c>
      <c r="G947" s="48"/>
      <c r="H947" s="49">
        <v>6.2</v>
      </c>
      <c r="I947" s="48">
        <v>22.4</v>
      </c>
      <c r="J947" s="66" t="s">
        <v>138</v>
      </c>
    </row>
    <row r="948" spans="1:10" ht="24.75" customHeight="1">
      <c r="A948" s="47">
        <v>942</v>
      </c>
      <c r="B948" s="47" t="s">
        <v>2012</v>
      </c>
      <c r="C948" s="44" t="s">
        <v>501</v>
      </c>
      <c r="D948" s="51" t="s">
        <v>2002</v>
      </c>
      <c r="E948" s="48" t="s">
        <v>201</v>
      </c>
      <c r="F948" s="48" t="s">
        <v>2013</v>
      </c>
      <c r="G948" s="48"/>
      <c r="H948" s="49">
        <v>6.3</v>
      </c>
      <c r="I948" s="48">
        <v>33.5</v>
      </c>
      <c r="J948" s="66" t="s">
        <v>138</v>
      </c>
    </row>
    <row r="949" spans="1:10" ht="24.75" customHeight="1">
      <c r="A949" s="47">
        <v>943</v>
      </c>
      <c r="B949" s="47" t="s">
        <v>2014</v>
      </c>
      <c r="C949" s="44" t="s">
        <v>501</v>
      </c>
      <c r="D949" s="51" t="s">
        <v>2002</v>
      </c>
      <c r="E949" s="48" t="s">
        <v>201</v>
      </c>
      <c r="F949" s="48" t="s">
        <v>2015</v>
      </c>
      <c r="G949" s="48"/>
      <c r="H949" s="49">
        <v>6.2</v>
      </c>
      <c r="I949" s="48">
        <v>22.4</v>
      </c>
      <c r="J949" s="66" t="s">
        <v>658</v>
      </c>
    </row>
    <row r="950" spans="1:10" ht="24.75" customHeight="1">
      <c r="A950" s="47">
        <v>944</v>
      </c>
      <c r="B950" s="47" t="s">
        <v>2016</v>
      </c>
      <c r="C950" s="44" t="s">
        <v>501</v>
      </c>
      <c r="D950" s="51" t="s">
        <v>2002</v>
      </c>
      <c r="E950" s="48" t="s">
        <v>201</v>
      </c>
      <c r="F950" s="48" t="s">
        <v>2017</v>
      </c>
      <c r="G950" s="48"/>
      <c r="H950" s="49">
        <v>6.3</v>
      </c>
      <c r="I950" s="48">
        <v>33.5</v>
      </c>
      <c r="J950" s="66" t="s">
        <v>658</v>
      </c>
    </row>
    <row r="951" spans="1:10" ht="24.75" customHeight="1">
      <c r="A951" s="47">
        <v>945</v>
      </c>
      <c r="B951" s="47" t="s">
        <v>2018</v>
      </c>
      <c r="C951" s="44" t="s">
        <v>501</v>
      </c>
      <c r="D951" s="51" t="s">
        <v>2002</v>
      </c>
      <c r="E951" s="48" t="s">
        <v>201</v>
      </c>
      <c r="F951" s="48" t="s">
        <v>2019</v>
      </c>
      <c r="G951" s="48"/>
      <c r="H951" s="49">
        <v>6.2</v>
      </c>
      <c r="I951" s="48">
        <v>22.4</v>
      </c>
      <c r="J951" s="66" t="s">
        <v>2152</v>
      </c>
    </row>
    <row r="952" spans="1:10" ht="24.75" customHeight="1">
      <c r="A952" s="47">
        <v>946</v>
      </c>
      <c r="B952" s="47" t="s">
        <v>2020</v>
      </c>
      <c r="C952" s="44" t="s">
        <v>501</v>
      </c>
      <c r="D952" s="51" t="s">
        <v>2002</v>
      </c>
      <c r="E952" s="48" t="s">
        <v>201</v>
      </c>
      <c r="F952" s="48" t="s">
        <v>2021</v>
      </c>
      <c r="G952" s="48"/>
      <c r="H952" s="49">
        <v>6.3</v>
      </c>
      <c r="I952" s="48">
        <v>33.5</v>
      </c>
      <c r="J952" s="66" t="s">
        <v>2152</v>
      </c>
    </row>
    <row r="953" spans="1:10" ht="24.75" customHeight="1">
      <c r="A953" s="47">
        <v>947</v>
      </c>
      <c r="B953" s="47" t="s">
        <v>2022</v>
      </c>
      <c r="C953" s="44" t="s">
        <v>501</v>
      </c>
      <c r="D953" s="51" t="s">
        <v>2002</v>
      </c>
      <c r="E953" s="48" t="s">
        <v>201</v>
      </c>
      <c r="F953" s="48" t="s">
        <v>2023</v>
      </c>
      <c r="G953" s="48"/>
      <c r="H953" s="49">
        <v>6.2</v>
      </c>
      <c r="I953" s="48">
        <v>22.4</v>
      </c>
      <c r="J953" s="66" t="s">
        <v>2153</v>
      </c>
    </row>
    <row r="954" spans="1:10" ht="24.75" customHeight="1">
      <c r="A954" s="47">
        <v>948</v>
      </c>
      <c r="B954" s="47" t="s">
        <v>2024</v>
      </c>
      <c r="C954" s="44" t="s">
        <v>501</v>
      </c>
      <c r="D954" s="51" t="s">
        <v>2002</v>
      </c>
      <c r="E954" s="48" t="s">
        <v>201</v>
      </c>
      <c r="F954" s="48" t="s">
        <v>2025</v>
      </c>
      <c r="G954" s="48"/>
      <c r="H954" s="49">
        <v>6.3</v>
      </c>
      <c r="I954" s="48">
        <v>33.5</v>
      </c>
      <c r="J954" s="66" t="s">
        <v>2153</v>
      </c>
    </row>
    <row r="955" spans="1:10" ht="24.75" customHeight="1">
      <c r="A955" s="47">
        <v>949</v>
      </c>
      <c r="B955" s="47" t="s">
        <v>2026</v>
      </c>
      <c r="C955" s="44" t="s">
        <v>501</v>
      </c>
      <c r="D955" s="51" t="s">
        <v>2002</v>
      </c>
      <c r="E955" s="48" t="s">
        <v>201</v>
      </c>
      <c r="F955" s="48" t="s">
        <v>2027</v>
      </c>
      <c r="G955" s="48"/>
      <c r="H955" s="49">
        <v>6.2</v>
      </c>
      <c r="I955" s="48">
        <v>22.4</v>
      </c>
      <c r="J955" s="66" t="s">
        <v>2154</v>
      </c>
    </row>
    <row r="956" spans="1:10" ht="24.75" customHeight="1">
      <c r="A956" s="47">
        <v>950</v>
      </c>
      <c r="B956" s="47" t="s">
        <v>2028</v>
      </c>
      <c r="C956" s="44" t="s">
        <v>501</v>
      </c>
      <c r="D956" s="51" t="s">
        <v>2002</v>
      </c>
      <c r="E956" s="48" t="s">
        <v>201</v>
      </c>
      <c r="F956" s="48" t="s">
        <v>2029</v>
      </c>
      <c r="G956" s="48"/>
      <c r="H956" s="49">
        <v>6.3</v>
      </c>
      <c r="I956" s="48">
        <v>33.5</v>
      </c>
      <c r="J956" s="66" t="s">
        <v>2154</v>
      </c>
    </row>
    <row r="957" spans="1:10" ht="24.75" customHeight="1">
      <c r="A957" s="47">
        <v>951</v>
      </c>
      <c r="B957" s="47" t="s">
        <v>2030</v>
      </c>
      <c r="C957" s="44" t="s">
        <v>501</v>
      </c>
      <c r="D957" s="51" t="s">
        <v>2002</v>
      </c>
      <c r="E957" s="48" t="s">
        <v>201</v>
      </c>
      <c r="F957" s="48" t="s">
        <v>2031</v>
      </c>
      <c r="G957" s="48"/>
      <c r="H957" s="49">
        <v>6.2</v>
      </c>
      <c r="I957" s="48">
        <v>22.4</v>
      </c>
      <c r="J957" s="66" t="s">
        <v>2155</v>
      </c>
    </row>
    <row r="958" spans="1:10" ht="24.75" customHeight="1">
      <c r="A958" s="47">
        <v>952</v>
      </c>
      <c r="B958" s="47" t="s">
        <v>2032</v>
      </c>
      <c r="C958" s="44" t="s">
        <v>501</v>
      </c>
      <c r="D958" s="51" t="s">
        <v>2002</v>
      </c>
      <c r="E958" s="48" t="s">
        <v>201</v>
      </c>
      <c r="F958" s="48" t="s">
        <v>2033</v>
      </c>
      <c r="G958" s="48"/>
      <c r="H958" s="49">
        <v>6.3</v>
      </c>
      <c r="I958" s="48">
        <v>33.5</v>
      </c>
      <c r="J958" s="66" t="s">
        <v>2155</v>
      </c>
    </row>
    <row r="959" spans="1:10" ht="24.75" customHeight="1">
      <c r="A959" s="47">
        <v>953</v>
      </c>
      <c r="B959" s="47" t="s">
        <v>2034</v>
      </c>
      <c r="C959" s="44" t="s">
        <v>501</v>
      </c>
      <c r="D959" s="51" t="s">
        <v>2002</v>
      </c>
      <c r="E959" s="48" t="s">
        <v>201</v>
      </c>
      <c r="F959" s="48" t="s">
        <v>2035</v>
      </c>
      <c r="G959" s="48"/>
      <c r="H959" s="49">
        <v>6.2</v>
      </c>
      <c r="I959" s="48">
        <v>22.4</v>
      </c>
      <c r="J959" s="66" t="s">
        <v>2156</v>
      </c>
    </row>
    <row r="960" spans="1:10" ht="24.75" customHeight="1">
      <c r="A960" s="47">
        <v>954</v>
      </c>
      <c r="B960" s="47" t="s">
        <v>2036</v>
      </c>
      <c r="C960" s="44" t="s">
        <v>501</v>
      </c>
      <c r="D960" s="51" t="s">
        <v>2002</v>
      </c>
      <c r="E960" s="48" t="s">
        <v>201</v>
      </c>
      <c r="F960" s="48" t="s">
        <v>2037</v>
      </c>
      <c r="G960" s="48"/>
      <c r="H960" s="49">
        <v>6.3</v>
      </c>
      <c r="I960" s="48">
        <v>33.5</v>
      </c>
      <c r="J960" s="66" t="s">
        <v>2156</v>
      </c>
    </row>
    <row r="961" spans="1:10" ht="24.75" customHeight="1">
      <c r="A961" s="47">
        <v>955</v>
      </c>
      <c r="B961" s="47" t="s">
        <v>2038</v>
      </c>
      <c r="C961" s="44" t="s">
        <v>501</v>
      </c>
      <c r="D961" s="51" t="s">
        <v>2039</v>
      </c>
      <c r="E961" s="48" t="s">
        <v>201</v>
      </c>
      <c r="F961" s="48" t="s">
        <v>2040</v>
      </c>
      <c r="G961" s="48"/>
      <c r="H961" s="49">
        <v>7.1</v>
      </c>
      <c r="I961" s="48">
        <v>22.4</v>
      </c>
      <c r="J961" s="66"/>
    </row>
    <row r="962" spans="1:10" ht="24.75" customHeight="1">
      <c r="A962" s="47">
        <v>956</v>
      </c>
      <c r="B962" s="47" t="s">
        <v>2041</v>
      </c>
      <c r="C962" s="44" t="s">
        <v>501</v>
      </c>
      <c r="D962" s="51" t="s">
        <v>2039</v>
      </c>
      <c r="E962" s="48" t="s">
        <v>201</v>
      </c>
      <c r="F962" s="48" t="s">
        <v>2042</v>
      </c>
      <c r="G962" s="48"/>
      <c r="H962" s="49">
        <v>6.9</v>
      </c>
      <c r="I962" s="48">
        <v>28</v>
      </c>
      <c r="J962" s="66"/>
    </row>
    <row r="963" spans="1:10" ht="24.75" customHeight="1">
      <c r="A963" s="47">
        <v>957</v>
      </c>
      <c r="B963" s="47" t="s">
        <v>2043</v>
      </c>
      <c r="C963" s="44" t="s">
        <v>501</v>
      </c>
      <c r="D963" s="51" t="s">
        <v>2039</v>
      </c>
      <c r="E963" s="48" t="s">
        <v>201</v>
      </c>
      <c r="F963" s="48" t="s">
        <v>2044</v>
      </c>
      <c r="G963" s="48"/>
      <c r="H963" s="49">
        <v>6.5</v>
      </c>
      <c r="I963" s="48">
        <v>16</v>
      </c>
      <c r="J963" s="66" t="s">
        <v>2111</v>
      </c>
    </row>
    <row r="964" spans="1:10" ht="24.75" customHeight="1">
      <c r="A964" s="47">
        <v>958</v>
      </c>
      <c r="B964" s="47" t="s">
        <v>2045</v>
      </c>
      <c r="C964" s="44" t="s">
        <v>501</v>
      </c>
      <c r="D964" s="51" t="s">
        <v>2039</v>
      </c>
      <c r="E964" s="48" t="s">
        <v>201</v>
      </c>
      <c r="F964" s="48" t="s">
        <v>2046</v>
      </c>
      <c r="G964" s="48"/>
      <c r="H964" s="49">
        <v>7.1</v>
      </c>
      <c r="I964" s="48">
        <v>33.5</v>
      </c>
      <c r="J964" s="66" t="s">
        <v>2112</v>
      </c>
    </row>
    <row r="965" spans="1:10" ht="24.75" customHeight="1">
      <c r="A965" s="47">
        <v>959</v>
      </c>
      <c r="B965" s="47" t="s">
        <v>2047</v>
      </c>
      <c r="C965" s="44" t="s">
        <v>501</v>
      </c>
      <c r="D965" s="51" t="s">
        <v>2039</v>
      </c>
      <c r="E965" s="48" t="s">
        <v>201</v>
      </c>
      <c r="F965" s="48" t="s">
        <v>2048</v>
      </c>
      <c r="G965" s="48"/>
      <c r="H965" s="49">
        <v>7.1</v>
      </c>
      <c r="I965" s="48">
        <v>22.4</v>
      </c>
      <c r="J965" s="66" t="s">
        <v>2151</v>
      </c>
    </row>
    <row r="966" spans="1:10" ht="24.75" customHeight="1">
      <c r="A966" s="47">
        <v>960</v>
      </c>
      <c r="B966" s="47" t="s">
        <v>2049</v>
      </c>
      <c r="C966" s="44" t="s">
        <v>501</v>
      </c>
      <c r="D966" s="51" t="s">
        <v>2039</v>
      </c>
      <c r="E966" s="48" t="s">
        <v>201</v>
      </c>
      <c r="F966" s="48" t="s">
        <v>2050</v>
      </c>
      <c r="G966" s="48"/>
      <c r="H966" s="49">
        <v>6.9</v>
      </c>
      <c r="I966" s="48">
        <v>28</v>
      </c>
      <c r="J966" s="66" t="s">
        <v>2151</v>
      </c>
    </row>
    <row r="967" spans="1:10" ht="24.75" customHeight="1">
      <c r="A967" s="47">
        <v>961</v>
      </c>
      <c r="B967" s="47" t="s">
        <v>2051</v>
      </c>
      <c r="C967" s="44" t="s">
        <v>501</v>
      </c>
      <c r="D967" s="51" t="s">
        <v>2039</v>
      </c>
      <c r="E967" s="48" t="s">
        <v>201</v>
      </c>
      <c r="F967" s="48" t="s">
        <v>2052</v>
      </c>
      <c r="G967" s="48"/>
      <c r="H967" s="49">
        <v>6.5</v>
      </c>
      <c r="I967" s="48">
        <v>16</v>
      </c>
      <c r="J967" s="66" t="s">
        <v>2159</v>
      </c>
    </row>
    <row r="968" spans="1:10" ht="24.75" customHeight="1">
      <c r="A968" s="47">
        <v>962</v>
      </c>
      <c r="B968" s="47" t="s">
        <v>2053</v>
      </c>
      <c r="C968" s="44" t="s">
        <v>501</v>
      </c>
      <c r="D968" s="51" t="s">
        <v>2039</v>
      </c>
      <c r="E968" s="48" t="s">
        <v>201</v>
      </c>
      <c r="F968" s="48" t="s">
        <v>2054</v>
      </c>
      <c r="G968" s="48"/>
      <c r="H968" s="49">
        <v>7.1</v>
      </c>
      <c r="I968" s="48">
        <v>33.5</v>
      </c>
      <c r="J968" s="66" t="s">
        <v>2160</v>
      </c>
    </row>
    <row r="969" spans="1:10" ht="24.75" customHeight="1">
      <c r="A969" s="47">
        <v>963</v>
      </c>
      <c r="B969" s="47" t="s">
        <v>2055</v>
      </c>
      <c r="C969" s="44" t="s">
        <v>501</v>
      </c>
      <c r="D969" s="51" t="s">
        <v>2039</v>
      </c>
      <c r="E969" s="48" t="s">
        <v>201</v>
      </c>
      <c r="F969" s="48" t="s">
        <v>2056</v>
      </c>
      <c r="G969" s="48"/>
      <c r="H969" s="49">
        <v>7.1</v>
      </c>
      <c r="I969" s="48">
        <v>22.4</v>
      </c>
      <c r="J969" s="66" t="s">
        <v>138</v>
      </c>
    </row>
    <row r="970" spans="1:10" ht="24.75" customHeight="1">
      <c r="A970" s="47">
        <v>964</v>
      </c>
      <c r="B970" s="47" t="s">
        <v>2057</v>
      </c>
      <c r="C970" s="44" t="s">
        <v>501</v>
      </c>
      <c r="D970" s="51" t="s">
        <v>2039</v>
      </c>
      <c r="E970" s="48" t="s">
        <v>201</v>
      </c>
      <c r="F970" s="48" t="s">
        <v>2058</v>
      </c>
      <c r="G970" s="48"/>
      <c r="H970" s="49">
        <v>6.9</v>
      </c>
      <c r="I970" s="48">
        <v>28</v>
      </c>
      <c r="J970" s="66" t="s">
        <v>138</v>
      </c>
    </row>
    <row r="971" spans="1:10" ht="24.75" customHeight="1">
      <c r="A971" s="47">
        <v>965</v>
      </c>
      <c r="B971" s="47" t="s">
        <v>2059</v>
      </c>
      <c r="C971" s="44" t="s">
        <v>501</v>
      </c>
      <c r="D971" s="51" t="s">
        <v>2039</v>
      </c>
      <c r="E971" s="48" t="s">
        <v>201</v>
      </c>
      <c r="F971" s="48" t="s">
        <v>2060</v>
      </c>
      <c r="G971" s="48"/>
      <c r="H971" s="49">
        <v>6.5</v>
      </c>
      <c r="I971" s="48">
        <v>16</v>
      </c>
      <c r="J971" s="66" t="s">
        <v>2161</v>
      </c>
    </row>
    <row r="972" spans="1:10" ht="24.75" customHeight="1">
      <c r="A972" s="47">
        <v>966</v>
      </c>
      <c r="B972" s="47" t="s">
        <v>2061</v>
      </c>
      <c r="C972" s="44" t="s">
        <v>501</v>
      </c>
      <c r="D972" s="51" t="s">
        <v>2039</v>
      </c>
      <c r="E972" s="48" t="s">
        <v>201</v>
      </c>
      <c r="F972" s="48" t="s">
        <v>2062</v>
      </c>
      <c r="G972" s="48"/>
      <c r="H972" s="49">
        <v>7.1</v>
      </c>
      <c r="I972" s="48">
        <v>33.5</v>
      </c>
      <c r="J972" s="66" t="s">
        <v>2162</v>
      </c>
    </row>
    <row r="973" spans="1:10" ht="24.75" customHeight="1">
      <c r="A973" s="47">
        <v>967</v>
      </c>
      <c r="B973" s="47" t="s">
        <v>2063</v>
      </c>
      <c r="C973" s="44" t="s">
        <v>501</v>
      </c>
      <c r="D973" s="51" t="s">
        <v>2039</v>
      </c>
      <c r="E973" s="48" t="s">
        <v>201</v>
      </c>
      <c r="F973" s="48" t="s">
        <v>2064</v>
      </c>
      <c r="G973" s="48"/>
      <c r="H973" s="49">
        <v>7.1</v>
      </c>
      <c r="I973" s="48">
        <v>22.4</v>
      </c>
      <c r="J973" s="66" t="s">
        <v>658</v>
      </c>
    </row>
    <row r="974" spans="1:10" ht="24.75" customHeight="1">
      <c r="A974" s="47">
        <v>968</v>
      </c>
      <c r="B974" s="47" t="s">
        <v>2065</v>
      </c>
      <c r="C974" s="44" t="s">
        <v>501</v>
      </c>
      <c r="D974" s="51" t="s">
        <v>2039</v>
      </c>
      <c r="E974" s="48" t="s">
        <v>201</v>
      </c>
      <c r="F974" s="48" t="s">
        <v>2066</v>
      </c>
      <c r="G974" s="48"/>
      <c r="H974" s="49">
        <v>6.9</v>
      </c>
      <c r="I974" s="48">
        <v>28</v>
      </c>
      <c r="J974" s="66" t="s">
        <v>658</v>
      </c>
    </row>
    <row r="975" spans="1:10" ht="24.75" customHeight="1">
      <c r="A975" s="47">
        <v>969</v>
      </c>
      <c r="B975" s="47" t="s">
        <v>2067</v>
      </c>
      <c r="C975" s="44" t="s">
        <v>501</v>
      </c>
      <c r="D975" s="51" t="s">
        <v>2039</v>
      </c>
      <c r="E975" s="48" t="s">
        <v>201</v>
      </c>
      <c r="F975" s="48" t="s">
        <v>2068</v>
      </c>
      <c r="G975" s="48"/>
      <c r="H975" s="49">
        <v>6.5</v>
      </c>
      <c r="I975" s="48">
        <v>16</v>
      </c>
      <c r="J975" s="66" t="s">
        <v>2113</v>
      </c>
    </row>
    <row r="976" spans="1:10" ht="24.75" customHeight="1">
      <c r="A976" s="47">
        <v>970</v>
      </c>
      <c r="B976" s="47" t="s">
        <v>2069</v>
      </c>
      <c r="C976" s="44" t="s">
        <v>501</v>
      </c>
      <c r="D976" s="51" t="s">
        <v>2039</v>
      </c>
      <c r="E976" s="48" t="s">
        <v>201</v>
      </c>
      <c r="F976" s="48" t="s">
        <v>2070</v>
      </c>
      <c r="G976" s="48"/>
      <c r="H976" s="49">
        <v>7.1</v>
      </c>
      <c r="I976" s="48">
        <v>33.5</v>
      </c>
      <c r="J976" s="66" t="s">
        <v>2114</v>
      </c>
    </row>
    <row r="977" spans="1:10" ht="24.75" customHeight="1">
      <c r="A977" s="47">
        <v>971</v>
      </c>
      <c r="B977" s="47" t="s">
        <v>2071</v>
      </c>
      <c r="C977" s="44" t="s">
        <v>501</v>
      </c>
      <c r="D977" s="51" t="s">
        <v>2039</v>
      </c>
      <c r="E977" s="48" t="s">
        <v>201</v>
      </c>
      <c r="F977" s="48" t="s">
        <v>2072</v>
      </c>
      <c r="G977" s="48"/>
      <c r="H977" s="49">
        <v>7.1</v>
      </c>
      <c r="I977" s="48">
        <v>22.4</v>
      </c>
      <c r="J977" s="66" t="s">
        <v>2152</v>
      </c>
    </row>
    <row r="978" spans="1:10" ht="24.75" customHeight="1">
      <c r="A978" s="47">
        <v>972</v>
      </c>
      <c r="B978" s="47" t="s">
        <v>2073</v>
      </c>
      <c r="C978" s="44" t="s">
        <v>501</v>
      </c>
      <c r="D978" s="51" t="s">
        <v>2039</v>
      </c>
      <c r="E978" s="48" t="s">
        <v>201</v>
      </c>
      <c r="F978" s="48" t="s">
        <v>2074</v>
      </c>
      <c r="G978" s="48"/>
      <c r="H978" s="49">
        <v>6.9</v>
      </c>
      <c r="I978" s="48">
        <v>28</v>
      </c>
      <c r="J978" s="66" t="s">
        <v>2152</v>
      </c>
    </row>
    <row r="979" spans="1:10" ht="24.75" customHeight="1">
      <c r="A979" s="47">
        <v>973</v>
      </c>
      <c r="B979" s="47" t="s">
        <v>2075</v>
      </c>
      <c r="C979" s="44" t="s">
        <v>501</v>
      </c>
      <c r="D979" s="51" t="s">
        <v>2039</v>
      </c>
      <c r="E979" s="48" t="s">
        <v>201</v>
      </c>
      <c r="F979" s="48" t="s">
        <v>2076</v>
      </c>
      <c r="G979" s="48"/>
      <c r="H979" s="49">
        <v>6.5</v>
      </c>
      <c r="I979" s="48">
        <v>16</v>
      </c>
      <c r="J979" s="66" t="s">
        <v>2163</v>
      </c>
    </row>
    <row r="980" spans="1:10" ht="24.75" customHeight="1">
      <c r="A980" s="47">
        <v>974</v>
      </c>
      <c r="B980" s="47" t="s">
        <v>2077</v>
      </c>
      <c r="C980" s="44" t="s">
        <v>501</v>
      </c>
      <c r="D980" s="51" t="s">
        <v>2039</v>
      </c>
      <c r="E980" s="48" t="s">
        <v>201</v>
      </c>
      <c r="F980" s="48" t="s">
        <v>2078</v>
      </c>
      <c r="G980" s="48"/>
      <c r="H980" s="49">
        <v>7.1</v>
      </c>
      <c r="I980" s="48">
        <v>33.5</v>
      </c>
      <c r="J980" s="66" t="s">
        <v>2164</v>
      </c>
    </row>
    <row r="981" spans="1:10" ht="24.75" customHeight="1">
      <c r="A981" s="47">
        <v>975</v>
      </c>
      <c r="B981" s="47" t="s">
        <v>2079</v>
      </c>
      <c r="C981" s="44" t="s">
        <v>501</v>
      </c>
      <c r="D981" s="51" t="s">
        <v>2039</v>
      </c>
      <c r="E981" s="48" t="s">
        <v>201</v>
      </c>
      <c r="F981" s="48" t="s">
        <v>2080</v>
      </c>
      <c r="G981" s="48"/>
      <c r="H981" s="49">
        <v>7.1</v>
      </c>
      <c r="I981" s="48">
        <v>22.4</v>
      </c>
      <c r="J981" s="66" t="s">
        <v>2153</v>
      </c>
    </row>
    <row r="982" spans="1:10" ht="24.75" customHeight="1">
      <c r="A982" s="47">
        <v>976</v>
      </c>
      <c r="B982" s="47" t="s">
        <v>2081</v>
      </c>
      <c r="C982" s="44" t="s">
        <v>501</v>
      </c>
      <c r="D982" s="51" t="s">
        <v>2039</v>
      </c>
      <c r="E982" s="48" t="s">
        <v>201</v>
      </c>
      <c r="F982" s="48" t="s">
        <v>2082</v>
      </c>
      <c r="G982" s="48"/>
      <c r="H982" s="49">
        <v>6.9</v>
      </c>
      <c r="I982" s="48">
        <v>28</v>
      </c>
      <c r="J982" s="66" t="s">
        <v>2153</v>
      </c>
    </row>
    <row r="983" spans="1:10" ht="24.75" customHeight="1">
      <c r="A983" s="47">
        <v>977</v>
      </c>
      <c r="B983" s="47" t="s">
        <v>2083</v>
      </c>
      <c r="C983" s="44" t="s">
        <v>501</v>
      </c>
      <c r="D983" s="51" t="s">
        <v>2039</v>
      </c>
      <c r="E983" s="48" t="s">
        <v>201</v>
      </c>
      <c r="F983" s="48" t="s">
        <v>2084</v>
      </c>
      <c r="G983" s="48"/>
      <c r="H983" s="49">
        <v>6.5</v>
      </c>
      <c r="I983" s="48">
        <v>16</v>
      </c>
      <c r="J983" s="66" t="s">
        <v>2165</v>
      </c>
    </row>
    <row r="984" spans="1:10" ht="24.75" customHeight="1">
      <c r="A984" s="47">
        <v>978</v>
      </c>
      <c r="B984" s="47" t="s">
        <v>2085</v>
      </c>
      <c r="C984" s="44" t="s">
        <v>501</v>
      </c>
      <c r="D984" s="51" t="s">
        <v>2039</v>
      </c>
      <c r="E984" s="48" t="s">
        <v>201</v>
      </c>
      <c r="F984" s="48" t="s">
        <v>2086</v>
      </c>
      <c r="G984" s="48"/>
      <c r="H984" s="49">
        <v>7.1</v>
      </c>
      <c r="I984" s="48">
        <v>33.5</v>
      </c>
      <c r="J984" s="66" t="s">
        <v>2166</v>
      </c>
    </row>
    <row r="985" spans="1:10" ht="24.75" customHeight="1">
      <c r="A985" s="47">
        <v>979</v>
      </c>
      <c r="B985" s="47" t="s">
        <v>2087</v>
      </c>
      <c r="C985" s="44" t="s">
        <v>501</v>
      </c>
      <c r="D985" s="51" t="s">
        <v>2039</v>
      </c>
      <c r="E985" s="48" t="s">
        <v>201</v>
      </c>
      <c r="F985" s="48" t="s">
        <v>2088</v>
      </c>
      <c r="G985" s="48"/>
      <c r="H985" s="49">
        <v>7.1</v>
      </c>
      <c r="I985" s="48">
        <v>22.4</v>
      </c>
      <c r="J985" s="66" t="s">
        <v>2154</v>
      </c>
    </row>
    <row r="986" spans="1:10" ht="24.75" customHeight="1">
      <c r="A986" s="47">
        <v>980</v>
      </c>
      <c r="B986" s="47" t="s">
        <v>2089</v>
      </c>
      <c r="C986" s="44" t="s">
        <v>501</v>
      </c>
      <c r="D986" s="51" t="s">
        <v>2039</v>
      </c>
      <c r="E986" s="48" t="s">
        <v>201</v>
      </c>
      <c r="F986" s="48" t="s">
        <v>2090</v>
      </c>
      <c r="G986" s="48"/>
      <c r="H986" s="49">
        <v>6.9</v>
      </c>
      <c r="I986" s="48">
        <v>28</v>
      </c>
      <c r="J986" s="66" t="s">
        <v>2154</v>
      </c>
    </row>
    <row r="987" spans="1:10" ht="24.75" customHeight="1">
      <c r="A987" s="47">
        <v>981</v>
      </c>
      <c r="B987" s="47" t="s">
        <v>2091</v>
      </c>
      <c r="C987" s="44" t="s">
        <v>501</v>
      </c>
      <c r="D987" s="51" t="s">
        <v>2039</v>
      </c>
      <c r="E987" s="48" t="s">
        <v>201</v>
      </c>
      <c r="F987" s="48" t="s">
        <v>2092</v>
      </c>
      <c r="G987" s="48"/>
      <c r="H987" s="49">
        <v>6.5</v>
      </c>
      <c r="I987" s="48">
        <v>16</v>
      </c>
      <c r="J987" s="66" t="s">
        <v>2167</v>
      </c>
    </row>
    <row r="988" spans="1:10" ht="24.75" customHeight="1">
      <c r="A988" s="47">
        <v>982</v>
      </c>
      <c r="B988" s="47" t="s">
        <v>2093</v>
      </c>
      <c r="C988" s="44" t="s">
        <v>501</v>
      </c>
      <c r="D988" s="51" t="s">
        <v>2039</v>
      </c>
      <c r="E988" s="48" t="s">
        <v>201</v>
      </c>
      <c r="F988" s="48" t="s">
        <v>2094</v>
      </c>
      <c r="G988" s="48"/>
      <c r="H988" s="49">
        <v>7.1</v>
      </c>
      <c r="I988" s="48">
        <v>33.5</v>
      </c>
      <c r="J988" s="66" t="s">
        <v>2168</v>
      </c>
    </row>
    <row r="989" spans="1:10" ht="24.75" customHeight="1">
      <c r="A989" s="47">
        <v>983</v>
      </c>
      <c r="B989" s="47" t="s">
        <v>2095</v>
      </c>
      <c r="C989" s="44" t="s">
        <v>501</v>
      </c>
      <c r="D989" s="51" t="s">
        <v>2039</v>
      </c>
      <c r="E989" s="48" t="s">
        <v>201</v>
      </c>
      <c r="F989" s="48" t="s">
        <v>2096</v>
      </c>
      <c r="G989" s="48"/>
      <c r="H989" s="49">
        <v>7.1</v>
      </c>
      <c r="I989" s="48">
        <v>22.4</v>
      </c>
      <c r="J989" s="66" t="s">
        <v>2155</v>
      </c>
    </row>
    <row r="990" spans="1:10" ht="24.75" customHeight="1">
      <c r="A990" s="47">
        <v>984</v>
      </c>
      <c r="B990" s="47" t="s">
        <v>2097</v>
      </c>
      <c r="C990" s="44" t="s">
        <v>501</v>
      </c>
      <c r="D990" s="51" t="s">
        <v>2039</v>
      </c>
      <c r="E990" s="48" t="s">
        <v>201</v>
      </c>
      <c r="F990" s="48" t="s">
        <v>2098</v>
      </c>
      <c r="G990" s="48"/>
      <c r="H990" s="49">
        <v>6.9</v>
      </c>
      <c r="I990" s="48">
        <v>28</v>
      </c>
      <c r="J990" s="66" t="s">
        <v>2155</v>
      </c>
    </row>
    <row r="991" spans="1:10" ht="24.75" customHeight="1">
      <c r="A991" s="47">
        <v>985</v>
      </c>
      <c r="B991" s="47" t="s">
        <v>2099</v>
      </c>
      <c r="C991" s="44" t="s">
        <v>501</v>
      </c>
      <c r="D991" s="51" t="s">
        <v>2039</v>
      </c>
      <c r="E991" s="48" t="s">
        <v>201</v>
      </c>
      <c r="F991" s="48" t="s">
        <v>2100</v>
      </c>
      <c r="G991" s="48"/>
      <c r="H991" s="49">
        <v>6.5</v>
      </c>
      <c r="I991" s="48">
        <v>16</v>
      </c>
      <c r="J991" s="66" t="s">
        <v>2169</v>
      </c>
    </row>
    <row r="992" spans="1:10" ht="24.75" customHeight="1">
      <c r="A992" s="47">
        <v>986</v>
      </c>
      <c r="B992" s="47" t="s">
        <v>2101</v>
      </c>
      <c r="C992" s="44" t="s">
        <v>501</v>
      </c>
      <c r="D992" s="51" t="s">
        <v>2039</v>
      </c>
      <c r="E992" s="48" t="s">
        <v>201</v>
      </c>
      <c r="F992" s="48" t="s">
        <v>2102</v>
      </c>
      <c r="G992" s="48"/>
      <c r="H992" s="49">
        <v>7.1</v>
      </c>
      <c r="I992" s="48">
        <v>33.5</v>
      </c>
      <c r="J992" s="66" t="s">
        <v>2170</v>
      </c>
    </row>
    <row r="993" spans="1:10" ht="24.75" customHeight="1">
      <c r="A993" s="47">
        <v>987</v>
      </c>
      <c r="B993" s="47" t="s">
        <v>2103</v>
      </c>
      <c r="C993" s="44" t="s">
        <v>501</v>
      </c>
      <c r="D993" s="51" t="s">
        <v>2039</v>
      </c>
      <c r="E993" s="48" t="s">
        <v>201</v>
      </c>
      <c r="F993" s="48" t="s">
        <v>2104</v>
      </c>
      <c r="G993" s="48"/>
      <c r="H993" s="49">
        <v>7.1</v>
      </c>
      <c r="I993" s="48">
        <v>22.4</v>
      </c>
      <c r="J993" s="66" t="s">
        <v>2156</v>
      </c>
    </row>
    <row r="994" spans="1:10" ht="24.75" customHeight="1">
      <c r="A994" s="47">
        <v>988</v>
      </c>
      <c r="B994" s="47" t="s">
        <v>2105</v>
      </c>
      <c r="C994" s="44" t="s">
        <v>501</v>
      </c>
      <c r="D994" s="51" t="s">
        <v>2039</v>
      </c>
      <c r="E994" s="48" t="s">
        <v>201</v>
      </c>
      <c r="F994" s="48" t="s">
        <v>2106</v>
      </c>
      <c r="G994" s="48"/>
      <c r="H994" s="49">
        <v>6.9</v>
      </c>
      <c r="I994" s="48">
        <v>28</v>
      </c>
      <c r="J994" s="66" t="s">
        <v>2156</v>
      </c>
    </row>
    <row r="995" spans="1:10" ht="24.75" customHeight="1">
      <c r="A995" s="47">
        <v>989</v>
      </c>
      <c r="B995" s="47" t="s">
        <v>2107</v>
      </c>
      <c r="C995" s="44" t="s">
        <v>501</v>
      </c>
      <c r="D995" s="51" t="s">
        <v>2039</v>
      </c>
      <c r="E995" s="48" t="s">
        <v>201</v>
      </c>
      <c r="F995" s="48" t="s">
        <v>2108</v>
      </c>
      <c r="G995" s="48"/>
      <c r="H995" s="49">
        <v>6.5</v>
      </c>
      <c r="I995" s="48">
        <v>16</v>
      </c>
      <c r="J995" s="66" t="s">
        <v>2171</v>
      </c>
    </row>
    <row r="996" spans="1:10" ht="24.75" customHeight="1">
      <c r="A996" s="47">
        <v>990</v>
      </c>
      <c r="B996" s="47" t="s">
        <v>2109</v>
      </c>
      <c r="C996" s="44" t="s">
        <v>501</v>
      </c>
      <c r="D996" s="51" t="s">
        <v>2039</v>
      </c>
      <c r="E996" s="48" t="s">
        <v>201</v>
      </c>
      <c r="F996" s="48" t="s">
        <v>2110</v>
      </c>
      <c r="G996" s="48"/>
      <c r="H996" s="49">
        <v>7.1</v>
      </c>
      <c r="I996" s="48">
        <v>33.5</v>
      </c>
      <c r="J996" s="66" t="s">
        <v>2172</v>
      </c>
    </row>
    <row r="997" spans="1:10" ht="24.75" customHeight="1">
      <c r="A997" s="47">
        <v>991</v>
      </c>
      <c r="B997" s="47" t="s">
        <v>2115</v>
      </c>
      <c r="C997" s="44" t="s">
        <v>2250</v>
      </c>
      <c r="D997" s="44" t="s">
        <v>446</v>
      </c>
      <c r="E997" s="48" t="s">
        <v>104</v>
      </c>
      <c r="F997" s="52" t="s">
        <v>2116</v>
      </c>
      <c r="G997" s="48" t="s">
        <v>376</v>
      </c>
      <c r="H997" s="49"/>
      <c r="I997" s="50" t="s">
        <v>2117</v>
      </c>
      <c r="J997" s="67"/>
    </row>
    <row r="998" spans="1:10" ht="24.75" customHeight="1">
      <c r="A998" s="47">
        <v>992</v>
      </c>
      <c r="B998" s="47" t="s">
        <v>2118</v>
      </c>
      <c r="C998" s="44" t="s">
        <v>2250</v>
      </c>
      <c r="D998" s="44" t="s">
        <v>446</v>
      </c>
      <c r="E998" s="48" t="s">
        <v>104</v>
      </c>
      <c r="F998" s="52" t="s">
        <v>2119</v>
      </c>
      <c r="G998" s="48" t="s">
        <v>376</v>
      </c>
      <c r="H998" s="49"/>
      <c r="I998" s="50" t="s">
        <v>2117</v>
      </c>
      <c r="J998" s="67" t="s">
        <v>2149</v>
      </c>
    </row>
    <row r="999" spans="1:10" ht="24.75" customHeight="1">
      <c r="A999" s="47">
        <v>993</v>
      </c>
      <c r="B999" s="47" t="s">
        <v>2120</v>
      </c>
      <c r="C999" s="44" t="s">
        <v>2250</v>
      </c>
      <c r="D999" s="44" t="s">
        <v>446</v>
      </c>
      <c r="E999" s="48" t="s">
        <v>104</v>
      </c>
      <c r="F999" s="52" t="s">
        <v>2121</v>
      </c>
      <c r="G999" s="48" t="s">
        <v>376</v>
      </c>
      <c r="H999" s="49"/>
      <c r="I999" s="50" t="s">
        <v>2117</v>
      </c>
      <c r="J999" s="67"/>
    </row>
    <row r="1000" spans="1:10" ht="24.75" customHeight="1">
      <c r="A1000" s="47">
        <v>994</v>
      </c>
      <c r="B1000" s="47" t="s">
        <v>2122</v>
      </c>
      <c r="C1000" s="44" t="s">
        <v>2250</v>
      </c>
      <c r="D1000" s="44" t="s">
        <v>446</v>
      </c>
      <c r="E1000" s="48" t="s">
        <v>104</v>
      </c>
      <c r="F1000" s="52" t="s">
        <v>2123</v>
      </c>
      <c r="G1000" s="48" t="s">
        <v>376</v>
      </c>
      <c r="H1000" s="49"/>
      <c r="I1000" s="50" t="s">
        <v>2117</v>
      </c>
      <c r="J1000" s="67" t="s">
        <v>2149</v>
      </c>
    </row>
    <row r="1001" spans="1:10" ht="24.75" customHeight="1">
      <c r="A1001" s="47">
        <v>995</v>
      </c>
      <c r="B1001" s="47" t="s">
        <v>2124</v>
      </c>
      <c r="C1001" s="44" t="s">
        <v>2250</v>
      </c>
      <c r="D1001" s="44" t="s">
        <v>446</v>
      </c>
      <c r="E1001" s="48" t="s">
        <v>104</v>
      </c>
      <c r="F1001" s="52" t="s">
        <v>2125</v>
      </c>
      <c r="G1001" s="48" t="s">
        <v>376</v>
      </c>
      <c r="H1001" s="49"/>
      <c r="I1001" s="50" t="s">
        <v>791</v>
      </c>
      <c r="J1001" s="67"/>
    </row>
    <row r="1002" spans="1:10" ht="24.75" customHeight="1">
      <c r="A1002" s="47">
        <v>996</v>
      </c>
      <c r="B1002" s="47" t="s">
        <v>2126</v>
      </c>
      <c r="C1002" s="44" t="s">
        <v>2250</v>
      </c>
      <c r="D1002" s="44" t="s">
        <v>446</v>
      </c>
      <c r="E1002" s="48" t="s">
        <v>104</v>
      </c>
      <c r="F1002" s="52" t="s">
        <v>2127</v>
      </c>
      <c r="G1002" s="48" t="s">
        <v>376</v>
      </c>
      <c r="H1002" s="49"/>
      <c r="I1002" s="50" t="s">
        <v>791</v>
      </c>
      <c r="J1002" s="67" t="s">
        <v>2149</v>
      </c>
    </row>
    <row r="1003" spans="1:10" ht="24.75" customHeight="1">
      <c r="A1003" s="47">
        <v>997</v>
      </c>
      <c r="B1003" s="47" t="s">
        <v>2128</v>
      </c>
      <c r="C1003" s="44" t="s">
        <v>2250</v>
      </c>
      <c r="D1003" s="44" t="s">
        <v>446</v>
      </c>
      <c r="E1003" s="48" t="s">
        <v>104</v>
      </c>
      <c r="F1003" s="52" t="s">
        <v>2129</v>
      </c>
      <c r="G1003" s="48" t="s">
        <v>376</v>
      </c>
      <c r="H1003" s="49"/>
      <c r="I1003" s="50" t="s">
        <v>791</v>
      </c>
      <c r="J1003" s="67"/>
    </row>
    <row r="1004" spans="1:10" ht="24.75" customHeight="1">
      <c r="A1004" s="47">
        <v>998</v>
      </c>
      <c r="B1004" s="47" t="s">
        <v>2130</v>
      </c>
      <c r="C1004" s="44" t="s">
        <v>2250</v>
      </c>
      <c r="D1004" s="44" t="s">
        <v>446</v>
      </c>
      <c r="E1004" s="48" t="s">
        <v>104</v>
      </c>
      <c r="F1004" s="52" t="s">
        <v>2131</v>
      </c>
      <c r="G1004" s="48" t="s">
        <v>376</v>
      </c>
      <c r="H1004" s="49"/>
      <c r="I1004" s="50" t="s">
        <v>791</v>
      </c>
      <c r="J1004" s="67" t="s">
        <v>2149</v>
      </c>
    </row>
    <row r="1005" spans="1:10" ht="24.75" customHeight="1">
      <c r="A1005" s="47">
        <v>999</v>
      </c>
      <c r="B1005" s="47" t="s">
        <v>2132</v>
      </c>
      <c r="C1005" s="44" t="s">
        <v>2250</v>
      </c>
      <c r="D1005" s="44" t="s">
        <v>2133</v>
      </c>
      <c r="E1005" s="48" t="s">
        <v>104</v>
      </c>
      <c r="F1005" s="52" t="s">
        <v>2134</v>
      </c>
      <c r="G1005" s="48" t="s">
        <v>2135</v>
      </c>
      <c r="H1005" s="49"/>
      <c r="I1005" s="50" t="s">
        <v>2136</v>
      </c>
      <c r="J1005" s="67"/>
    </row>
    <row r="1006" spans="1:10" ht="24.75" customHeight="1">
      <c r="A1006" s="47">
        <v>1000</v>
      </c>
      <c r="B1006" s="47" t="s">
        <v>2137</v>
      </c>
      <c r="C1006" s="44" t="s">
        <v>2250</v>
      </c>
      <c r="D1006" s="44" t="s">
        <v>2133</v>
      </c>
      <c r="E1006" s="48" t="s">
        <v>104</v>
      </c>
      <c r="F1006" s="52" t="s">
        <v>2138</v>
      </c>
      <c r="G1006" s="48" t="s">
        <v>2135</v>
      </c>
      <c r="H1006" s="49"/>
      <c r="I1006" s="50" t="s">
        <v>2136</v>
      </c>
      <c r="J1006" s="67" t="s">
        <v>2149</v>
      </c>
    </row>
    <row r="1007" spans="1:10" ht="24.75" customHeight="1">
      <c r="A1007" s="47">
        <v>1001</v>
      </c>
      <c r="B1007" s="47" t="s">
        <v>2139</v>
      </c>
      <c r="C1007" s="44" t="s">
        <v>2250</v>
      </c>
      <c r="D1007" s="44" t="s">
        <v>2133</v>
      </c>
      <c r="E1007" s="48" t="s">
        <v>104</v>
      </c>
      <c r="F1007" s="52" t="s">
        <v>2140</v>
      </c>
      <c r="G1007" s="48" t="s">
        <v>456</v>
      </c>
      <c r="H1007" s="49"/>
      <c r="I1007" s="50" t="s">
        <v>377</v>
      </c>
      <c r="J1007" s="67"/>
    </row>
    <row r="1008" spans="1:10" ht="24.75" customHeight="1">
      <c r="A1008" s="47">
        <v>1002</v>
      </c>
      <c r="B1008" s="47" t="s">
        <v>2141</v>
      </c>
      <c r="C1008" s="44" t="s">
        <v>2250</v>
      </c>
      <c r="D1008" s="44" t="s">
        <v>2133</v>
      </c>
      <c r="E1008" s="48" t="s">
        <v>104</v>
      </c>
      <c r="F1008" s="52" t="s">
        <v>2142</v>
      </c>
      <c r="G1008" s="48" t="s">
        <v>456</v>
      </c>
      <c r="H1008" s="49"/>
      <c r="I1008" s="50" t="s">
        <v>377</v>
      </c>
      <c r="J1008" s="67" t="s">
        <v>2149</v>
      </c>
    </row>
    <row r="1009" spans="1:10" ht="24.75" customHeight="1">
      <c r="A1009" s="47">
        <v>1003</v>
      </c>
      <c r="B1009" s="47" t="s">
        <v>2143</v>
      </c>
      <c r="C1009" s="44" t="s">
        <v>2250</v>
      </c>
      <c r="D1009" s="44" t="s">
        <v>446</v>
      </c>
      <c r="E1009" s="48" t="s">
        <v>104</v>
      </c>
      <c r="F1009" s="52" t="s">
        <v>2144</v>
      </c>
      <c r="G1009" s="48" t="s">
        <v>463</v>
      </c>
      <c r="H1009" s="49"/>
      <c r="I1009" s="50" t="s">
        <v>381</v>
      </c>
      <c r="J1009" s="67" t="s">
        <v>2149</v>
      </c>
    </row>
    <row r="1010" spans="1:10" ht="24.75" customHeight="1">
      <c r="A1010" s="47">
        <v>1004</v>
      </c>
      <c r="B1010" s="47" t="s">
        <v>2145</v>
      </c>
      <c r="C1010" s="44" t="s">
        <v>2250</v>
      </c>
      <c r="D1010" s="44" t="s">
        <v>446</v>
      </c>
      <c r="E1010" s="48" t="s">
        <v>104</v>
      </c>
      <c r="F1010" s="52" t="s">
        <v>2146</v>
      </c>
      <c r="G1010" s="48" t="s">
        <v>465</v>
      </c>
      <c r="H1010" s="49"/>
      <c r="I1010" s="50" t="s">
        <v>806</v>
      </c>
      <c r="J1010" s="67"/>
    </row>
    <row r="1011" spans="1:10" ht="24.75" customHeight="1">
      <c r="A1011" s="47">
        <v>1005</v>
      </c>
      <c r="B1011" s="47" t="s">
        <v>2147</v>
      </c>
      <c r="C1011" s="44" t="s">
        <v>2250</v>
      </c>
      <c r="D1011" s="44" t="s">
        <v>2173</v>
      </c>
      <c r="E1011" s="48" t="s">
        <v>104</v>
      </c>
      <c r="F1011" s="52" t="s">
        <v>2148</v>
      </c>
      <c r="G1011" s="48" t="s">
        <v>465</v>
      </c>
      <c r="H1011" s="49"/>
      <c r="I1011" s="50" t="s">
        <v>806</v>
      </c>
      <c r="J1011" s="67" t="s">
        <v>2149</v>
      </c>
    </row>
    <row r="1012" spans="1:10" ht="24.75" customHeight="1">
      <c r="A1012" s="47">
        <v>1006</v>
      </c>
      <c r="B1012" s="47" t="s">
        <v>2174</v>
      </c>
      <c r="C1012" s="44" t="s">
        <v>2302</v>
      </c>
      <c r="D1012" s="51" t="s">
        <v>830</v>
      </c>
      <c r="E1012" s="48" t="s">
        <v>2251</v>
      </c>
      <c r="F1012" s="48" t="s">
        <v>2175</v>
      </c>
      <c r="G1012" s="49">
        <v>6.8</v>
      </c>
      <c r="H1012" s="49"/>
      <c r="I1012" s="48" t="s">
        <v>377</v>
      </c>
      <c r="J1012" s="66" t="s">
        <v>810</v>
      </c>
    </row>
    <row r="1013" spans="1:10" ht="24.75" customHeight="1">
      <c r="A1013" s="47">
        <v>1007</v>
      </c>
      <c r="B1013" s="47" t="s">
        <v>2176</v>
      </c>
      <c r="C1013" s="44" t="s">
        <v>2302</v>
      </c>
      <c r="D1013" s="51" t="s">
        <v>830</v>
      </c>
      <c r="E1013" s="48" t="s">
        <v>2251</v>
      </c>
      <c r="F1013" s="48" t="s">
        <v>2177</v>
      </c>
      <c r="G1013" s="48">
        <v>6.3</v>
      </c>
      <c r="H1013" s="49"/>
      <c r="I1013" s="48">
        <v>12.5</v>
      </c>
      <c r="J1013" s="66" t="s">
        <v>810</v>
      </c>
    </row>
    <row r="1014" spans="1:10" ht="24.75" customHeight="1">
      <c r="A1014" s="47">
        <v>1008</v>
      </c>
      <c r="B1014" s="47" t="s">
        <v>2178</v>
      </c>
      <c r="C1014" s="44" t="s">
        <v>2302</v>
      </c>
      <c r="D1014" s="51" t="s">
        <v>830</v>
      </c>
      <c r="E1014" s="48" t="s">
        <v>2251</v>
      </c>
      <c r="F1014" s="48" t="s">
        <v>2179</v>
      </c>
      <c r="G1014" s="48">
        <v>6.2</v>
      </c>
      <c r="H1014" s="49"/>
      <c r="I1014" s="48" t="s">
        <v>385</v>
      </c>
      <c r="J1014" s="66" t="s">
        <v>810</v>
      </c>
    </row>
    <row r="1015" spans="1:10" ht="24.75" customHeight="1">
      <c r="A1015" s="47">
        <v>1009</v>
      </c>
      <c r="B1015" s="47" t="s">
        <v>2180</v>
      </c>
      <c r="C1015" s="44" t="s">
        <v>787</v>
      </c>
      <c r="D1015" s="51" t="s">
        <v>830</v>
      </c>
      <c r="E1015" s="48" t="s">
        <v>104</v>
      </c>
      <c r="F1015" s="52" t="s">
        <v>2181</v>
      </c>
      <c r="G1015" s="48">
        <v>6.1</v>
      </c>
      <c r="H1015" s="48"/>
      <c r="I1015" s="50" t="s">
        <v>806</v>
      </c>
      <c r="J1015" s="66" t="s">
        <v>810</v>
      </c>
    </row>
    <row r="1016" spans="1:10" ht="24.75" customHeight="1">
      <c r="A1016" s="47">
        <v>1010</v>
      </c>
      <c r="B1016" s="47" t="s">
        <v>2182</v>
      </c>
      <c r="C1016" s="68" t="s">
        <v>838</v>
      </c>
      <c r="D1016" s="69" t="s">
        <v>2183</v>
      </c>
      <c r="E1016" s="70" t="s">
        <v>201</v>
      </c>
      <c r="F1016" s="71" t="s">
        <v>2184</v>
      </c>
      <c r="G1016" s="72"/>
      <c r="H1016" s="71">
        <v>6.2</v>
      </c>
      <c r="I1016" s="72">
        <v>28</v>
      </c>
      <c r="J1016" s="66"/>
    </row>
    <row r="1017" spans="1:10" ht="24.75" customHeight="1">
      <c r="A1017" s="47">
        <v>1011</v>
      </c>
      <c r="B1017" s="47" t="s">
        <v>2185</v>
      </c>
      <c r="C1017" s="68" t="s">
        <v>838</v>
      </c>
      <c r="D1017" s="69" t="s">
        <v>2183</v>
      </c>
      <c r="E1017" s="70" t="s">
        <v>201</v>
      </c>
      <c r="F1017" s="69" t="s">
        <v>2186</v>
      </c>
      <c r="G1017" s="72"/>
      <c r="H1017" s="71">
        <v>6.2</v>
      </c>
      <c r="I1017" s="72">
        <v>28</v>
      </c>
      <c r="J1017" s="66"/>
    </row>
    <row r="1018" spans="1:10" ht="24.75" customHeight="1">
      <c r="A1018" s="47">
        <v>1012</v>
      </c>
      <c r="B1018" s="47" t="s">
        <v>2187</v>
      </c>
      <c r="C1018" s="68" t="s">
        <v>838</v>
      </c>
      <c r="D1018" s="69" t="s">
        <v>2183</v>
      </c>
      <c r="E1018" s="70" t="s">
        <v>201</v>
      </c>
      <c r="F1018" s="69" t="s">
        <v>2188</v>
      </c>
      <c r="G1018" s="72"/>
      <c r="H1018" s="71">
        <v>6.2</v>
      </c>
      <c r="I1018" s="72">
        <v>28</v>
      </c>
      <c r="J1018" s="66"/>
    </row>
    <row r="1019" spans="1:10" ht="24.75" customHeight="1">
      <c r="A1019" s="47">
        <v>1013</v>
      </c>
      <c r="B1019" s="47" t="s">
        <v>2189</v>
      </c>
      <c r="C1019" s="68" t="s">
        <v>838</v>
      </c>
      <c r="D1019" s="69" t="s">
        <v>2183</v>
      </c>
      <c r="E1019" s="70" t="s">
        <v>201</v>
      </c>
      <c r="F1019" s="69" t="s">
        <v>2190</v>
      </c>
      <c r="G1019" s="72"/>
      <c r="H1019" s="69">
        <v>6.7</v>
      </c>
      <c r="I1019" s="72">
        <v>33.5</v>
      </c>
      <c r="J1019" s="66"/>
    </row>
    <row r="1020" spans="1:10" ht="24.75" customHeight="1">
      <c r="A1020" s="47">
        <v>1014</v>
      </c>
      <c r="B1020" s="47" t="s">
        <v>2191</v>
      </c>
      <c r="C1020" s="68" t="s">
        <v>838</v>
      </c>
      <c r="D1020" s="69" t="s">
        <v>2183</v>
      </c>
      <c r="E1020" s="70" t="s">
        <v>201</v>
      </c>
      <c r="F1020" s="69" t="s">
        <v>2192</v>
      </c>
      <c r="G1020" s="72"/>
      <c r="H1020" s="69">
        <v>6.7</v>
      </c>
      <c r="I1020" s="72">
        <v>33.5</v>
      </c>
      <c r="J1020" s="66"/>
    </row>
    <row r="1021" spans="1:10" ht="24.75" customHeight="1">
      <c r="A1021" s="47">
        <v>1015</v>
      </c>
      <c r="B1021" s="47" t="s">
        <v>2193</v>
      </c>
      <c r="C1021" s="68" t="s">
        <v>838</v>
      </c>
      <c r="D1021" s="69" t="s">
        <v>2183</v>
      </c>
      <c r="E1021" s="70" t="s">
        <v>201</v>
      </c>
      <c r="F1021" s="69" t="s">
        <v>2194</v>
      </c>
      <c r="G1021" s="72"/>
      <c r="H1021" s="69">
        <v>6.7</v>
      </c>
      <c r="I1021" s="72">
        <v>33.5</v>
      </c>
      <c r="J1021" s="66"/>
    </row>
    <row r="1022" spans="1:10" ht="24.75" customHeight="1">
      <c r="A1022" s="47">
        <v>1016</v>
      </c>
      <c r="B1022" s="47" t="s">
        <v>2195</v>
      </c>
      <c r="C1022" s="68" t="s">
        <v>838</v>
      </c>
      <c r="D1022" s="69" t="s">
        <v>2196</v>
      </c>
      <c r="E1022" s="70" t="s">
        <v>201</v>
      </c>
      <c r="F1022" s="69" t="s">
        <v>2197</v>
      </c>
      <c r="G1022" s="72"/>
      <c r="H1022" s="69">
        <v>6.9</v>
      </c>
      <c r="I1022" s="72">
        <v>33.5</v>
      </c>
      <c r="J1022" s="66"/>
    </row>
    <row r="1023" spans="1:10" ht="24.75" customHeight="1">
      <c r="A1023" s="47">
        <v>1017</v>
      </c>
      <c r="B1023" s="47" t="s">
        <v>2198</v>
      </c>
      <c r="C1023" s="68" t="s">
        <v>838</v>
      </c>
      <c r="D1023" s="69" t="s">
        <v>2196</v>
      </c>
      <c r="E1023" s="70" t="s">
        <v>201</v>
      </c>
      <c r="F1023" s="69" t="s">
        <v>2199</v>
      </c>
      <c r="G1023" s="72"/>
      <c r="H1023" s="69">
        <v>6.9</v>
      </c>
      <c r="I1023" s="72">
        <v>33.5</v>
      </c>
      <c r="J1023" s="66"/>
    </row>
    <row r="1024" spans="1:10" ht="24.75" customHeight="1">
      <c r="A1024" s="47">
        <v>1018</v>
      </c>
      <c r="B1024" s="47" t="s">
        <v>2200</v>
      </c>
      <c r="C1024" s="68" t="s">
        <v>838</v>
      </c>
      <c r="D1024" s="69" t="s">
        <v>2196</v>
      </c>
      <c r="E1024" s="70" t="s">
        <v>201</v>
      </c>
      <c r="F1024" s="69" t="s">
        <v>2201</v>
      </c>
      <c r="G1024" s="72"/>
      <c r="H1024" s="69">
        <v>6.9</v>
      </c>
      <c r="I1024" s="72">
        <v>33.5</v>
      </c>
      <c r="J1024" s="66"/>
    </row>
    <row r="1025" spans="1:10" ht="24.75" customHeight="1">
      <c r="A1025" s="47">
        <v>1019</v>
      </c>
      <c r="B1025" s="47" t="s">
        <v>2202</v>
      </c>
      <c r="C1025" s="68" t="s">
        <v>838</v>
      </c>
      <c r="D1025" s="69" t="s">
        <v>2196</v>
      </c>
      <c r="E1025" s="70" t="s">
        <v>201</v>
      </c>
      <c r="F1025" s="69" t="s">
        <v>2203</v>
      </c>
      <c r="G1025" s="72"/>
      <c r="H1025" s="69">
        <v>6.6</v>
      </c>
      <c r="I1025" s="72">
        <v>40</v>
      </c>
      <c r="J1025" s="66"/>
    </row>
    <row r="1026" spans="1:10" ht="24.75" customHeight="1">
      <c r="A1026" s="47">
        <v>1020</v>
      </c>
      <c r="B1026" s="47" t="s">
        <v>2204</v>
      </c>
      <c r="C1026" s="68" t="s">
        <v>838</v>
      </c>
      <c r="D1026" s="69" t="s">
        <v>2196</v>
      </c>
      <c r="E1026" s="70" t="s">
        <v>201</v>
      </c>
      <c r="F1026" s="69" t="s">
        <v>2205</v>
      </c>
      <c r="G1026" s="72"/>
      <c r="H1026" s="69">
        <v>6.6</v>
      </c>
      <c r="I1026" s="72">
        <v>40</v>
      </c>
      <c r="J1026" s="66"/>
    </row>
    <row r="1027" spans="1:10" ht="24.75" customHeight="1">
      <c r="A1027" s="47">
        <v>1021</v>
      </c>
      <c r="B1027" s="47" t="s">
        <v>2206</v>
      </c>
      <c r="C1027" s="68" t="s">
        <v>838</v>
      </c>
      <c r="D1027" s="69" t="s">
        <v>2196</v>
      </c>
      <c r="E1027" s="70" t="s">
        <v>201</v>
      </c>
      <c r="F1027" s="69" t="s">
        <v>2207</v>
      </c>
      <c r="G1027" s="72"/>
      <c r="H1027" s="69">
        <v>6.6</v>
      </c>
      <c r="I1027" s="72">
        <v>40</v>
      </c>
      <c r="J1027" s="66"/>
    </row>
    <row r="1028" spans="1:10" ht="24.75" customHeight="1">
      <c r="A1028" s="47">
        <v>1022</v>
      </c>
      <c r="B1028" s="47" t="s">
        <v>2208</v>
      </c>
      <c r="C1028" s="68" t="s">
        <v>838</v>
      </c>
      <c r="D1028" s="69" t="s">
        <v>2209</v>
      </c>
      <c r="E1028" s="70" t="s">
        <v>201</v>
      </c>
      <c r="F1028" s="69" t="s">
        <v>2210</v>
      </c>
      <c r="G1028" s="72"/>
      <c r="H1028" s="69">
        <v>6.6</v>
      </c>
      <c r="I1028" s="72">
        <v>33.5</v>
      </c>
      <c r="J1028" s="66"/>
    </row>
    <row r="1029" spans="1:10" ht="24.75" customHeight="1">
      <c r="A1029" s="47">
        <v>1023</v>
      </c>
      <c r="B1029" s="47" t="s">
        <v>2211</v>
      </c>
      <c r="C1029" s="68" t="s">
        <v>838</v>
      </c>
      <c r="D1029" s="69" t="s">
        <v>2209</v>
      </c>
      <c r="E1029" s="70" t="s">
        <v>201</v>
      </c>
      <c r="F1029" s="69" t="s">
        <v>2212</v>
      </c>
      <c r="G1029" s="72"/>
      <c r="H1029" s="69">
        <v>6.6</v>
      </c>
      <c r="I1029" s="72">
        <v>33.5</v>
      </c>
      <c r="J1029" s="66"/>
    </row>
    <row r="1030" spans="1:10" ht="24.75" customHeight="1">
      <c r="A1030" s="47">
        <v>1024</v>
      </c>
      <c r="B1030" s="47" t="s">
        <v>2213</v>
      </c>
      <c r="C1030" s="68" t="s">
        <v>838</v>
      </c>
      <c r="D1030" s="69" t="s">
        <v>2209</v>
      </c>
      <c r="E1030" s="70" t="s">
        <v>201</v>
      </c>
      <c r="F1030" s="69" t="s">
        <v>2214</v>
      </c>
      <c r="G1030" s="72"/>
      <c r="H1030" s="69">
        <v>6.6</v>
      </c>
      <c r="I1030" s="72">
        <v>33.5</v>
      </c>
      <c r="J1030" s="66"/>
    </row>
    <row r="1031" spans="1:10" ht="24.75" customHeight="1">
      <c r="A1031" s="47">
        <v>1025</v>
      </c>
      <c r="B1031" s="47" t="s">
        <v>2215</v>
      </c>
      <c r="C1031" s="68" t="s">
        <v>102</v>
      </c>
      <c r="D1031" s="69" t="s">
        <v>211</v>
      </c>
      <c r="E1031" s="70" t="s">
        <v>201</v>
      </c>
      <c r="F1031" s="69" t="s">
        <v>2216</v>
      </c>
      <c r="G1031" s="72"/>
      <c r="H1031" s="69">
        <v>6.6</v>
      </c>
      <c r="I1031" s="72">
        <v>22.4</v>
      </c>
      <c r="J1031" s="66" t="s">
        <v>810</v>
      </c>
    </row>
    <row r="1032" spans="1:10" ht="24.75" customHeight="1">
      <c r="A1032" s="47">
        <v>1026</v>
      </c>
      <c r="B1032" s="47" t="s">
        <v>2217</v>
      </c>
      <c r="C1032" s="68" t="s">
        <v>2218</v>
      </c>
      <c r="D1032" s="69" t="s">
        <v>211</v>
      </c>
      <c r="E1032" s="70" t="s">
        <v>2219</v>
      </c>
      <c r="F1032" s="69" t="s">
        <v>2220</v>
      </c>
      <c r="G1032" s="72"/>
      <c r="H1032" s="69">
        <v>6.3</v>
      </c>
      <c r="I1032" s="72">
        <v>28</v>
      </c>
      <c r="J1032" s="66" t="s">
        <v>810</v>
      </c>
    </row>
    <row r="1033" spans="1:10" ht="24.75" customHeight="1">
      <c r="A1033" s="47">
        <v>1027</v>
      </c>
      <c r="B1033" s="47" t="s">
        <v>2221</v>
      </c>
      <c r="C1033" s="68" t="s">
        <v>2218</v>
      </c>
      <c r="D1033" s="69" t="s">
        <v>211</v>
      </c>
      <c r="E1033" s="70" t="s">
        <v>2219</v>
      </c>
      <c r="F1033" s="69" t="s">
        <v>2222</v>
      </c>
      <c r="G1033" s="72"/>
      <c r="H1033" s="69">
        <v>6.3</v>
      </c>
      <c r="I1033" s="72">
        <v>28</v>
      </c>
      <c r="J1033" s="66" t="s">
        <v>138</v>
      </c>
    </row>
    <row r="1034" spans="1:10" ht="24.75" customHeight="1">
      <c r="A1034" s="47">
        <v>1028</v>
      </c>
      <c r="B1034" s="47" t="s">
        <v>2223</v>
      </c>
      <c r="C1034" s="68" t="s">
        <v>2218</v>
      </c>
      <c r="D1034" s="69" t="s">
        <v>211</v>
      </c>
      <c r="E1034" s="70" t="s">
        <v>2219</v>
      </c>
      <c r="F1034" s="69" t="s">
        <v>2224</v>
      </c>
      <c r="G1034" s="72"/>
      <c r="H1034" s="69">
        <v>6.4</v>
      </c>
      <c r="I1034" s="72">
        <v>33.5</v>
      </c>
      <c r="J1034" s="66" t="s">
        <v>810</v>
      </c>
    </row>
    <row r="1035" spans="1:10" ht="24.75" customHeight="1">
      <c r="A1035" s="47">
        <v>1029</v>
      </c>
      <c r="B1035" s="47" t="s">
        <v>2225</v>
      </c>
      <c r="C1035" s="68" t="s">
        <v>102</v>
      </c>
      <c r="D1035" s="69" t="s">
        <v>211</v>
      </c>
      <c r="E1035" s="70" t="s">
        <v>201</v>
      </c>
      <c r="F1035" s="69" t="s">
        <v>2226</v>
      </c>
      <c r="G1035" s="72"/>
      <c r="H1035" s="69">
        <v>6.4</v>
      </c>
      <c r="I1035" s="72">
        <v>40</v>
      </c>
      <c r="J1035" s="66" t="s">
        <v>121</v>
      </c>
    </row>
    <row r="1036" spans="1:10" ht="24.75" customHeight="1">
      <c r="A1036" s="47">
        <v>1030</v>
      </c>
      <c r="B1036" s="47" t="s">
        <v>2227</v>
      </c>
      <c r="C1036" s="68" t="s">
        <v>102</v>
      </c>
      <c r="D1036" s="69" t="s">
        <v>211</v>
      </c>
      <c r="E1036" s="70" t="s">
        <v>201</v>
      </c>
      <c r="F1036" s="69" t="s">
        <v>2228</v>
      </c>
      <c r="G1036" s="72"/>
      <c r="H1036" s="69">
        <v>6.4</v>
      </c>
      <c r="I1036" s="72">
        <v>40</v>
      </c>
      <c r="J1036" s="66" t="s">
        <v>138</v>
      </c>
    </row>
    <row r="1037" spans="1:10" ht="24.75" customHeight="1">
      <c r="A1037" s="47">
        <v>1031</v>
      </c>
      <c r="B1037" s="47" t="s">
        <v>2229</v>
      </c>
      <c r="C1037" s="68" t="s">
        <v>2218</v>
      </c>
      <c r="D1037" s="69" t="s">
        <v>211</v>
      </c>
      <c r="E1037" s="70" t="s">
        <v>2219</v>
      </c>
      <c r="F1037" s="69" t="s">
        <v>2230</v>
      </c>
      <c r="G1037" s="72"/>
      <c r="H1037" s="69">
        <v>6.5</v>
      </c>
      <c r="I1037" s="72">
        <v>45</v>
      </c>
      <c r="J1037" s="66" t="s">
        <v>2150</v>
      </c>
    </row>
    <row r="1038" spans="1:10" ht="24.75" customHeight="1">
      <c r="A1038" s="47">
        <v>1032</v>
      </c>
      <c r="B1038" s="47" t="s">
        <v>2231</v>
      </c>
      <c r="C1038" s="68" t="s">
        <v>787</v>
      </c>
      <c r="D1038" s="69" t="s">
        <v>835</v>
      </c>
      <c r="E1038" s="70" t="s">
        <v>104</v>
      </c>
      <c r="F1038" s="69" t="s">
        <v>2232</v>
      </c>
      <c r="G1038" s="72">
        <v>6.8</v>
      </c>
      <c r="H1038" s="69"/>
      <c r="I1038" s="72" t="s">
        <v>377</v>
      </c>
      <c r="J1038" s="66" t="s">
        <v>2158</v>
      </c>
    </row>
    <row r="1039" spans="1:10" ht="24.75" customHeight="1">
      <c r="A1039" s="47">
        <v>1033</v>
      </c>
      <c r="B1039" s="47" t="s">
        <v>2233</v>
      </c>
      <c r="C1039" s="68" t="s">
        <v>787</v>
      </c>
      <c r="D1039" s="69" t="s">
        <v>835</v>
      </c>
      <c r="E1039" s="70" t="s">
        <v>104</v>
      </c>
      <c r="F1039" s="69" t="s">
        <v>2234</v>
      </c>
      <c r="G1039" s="72">
        <v>6.7</v>
      </c>
      <c r="H1039" s="69"/>
      <c r="I1039" s="72">
        <v>7.1</v>
      </c>
      <c r="J1039" s="66" t="s">
        <v>2158</v>
      </c>
    </row>
    <row r="1040" spans="1:10" ht="24.75" customHeight="1">
      <c r="A1040" s="47">
        <v>1034</v>
      </c>
      <c r="B1040" s="47" t="s">
        <v>2235</v>
      </c>
      <c r="C1040" s="68" t="s">
        <v>897</v>
      </c>
      <c r="D1040" s="69" t="s">
        <v>947</v>
      </c>
      <c r="E1040" s="70" t="s">
        <v>104</v>
      </c>
      <c r="F1040" s="69" t="s">
        <v>2236</v>
      </c>
      <c r="G1040" s="72">
        <v>6.1</v>
      </c>
      <c r="H1040" s="69"/>
      <c r="I1040" s="72">
        <v>12.5</v>
      </c>
      <c r="J1040" s="66" t="s">
        <v>121</v>
      </c>
    </row>
    <row r="1041" spans="1:10" ht="24.6" customHeight="1">
      <c r="A1041" s="47">
        <v>1035</v>
      </c>
      <c r="B1041" s="47" t="s">
        <v>2237</v>
      </c>
      <c r="C1041" s="68" t="s">
        <v>897</v>
      </c>
      <c r="D1041" s="69" t="s">
        <v>947</v>
      </c>
      <c r="E1041" s="70" t="s">
        <v>104</v>
      </c>
      <c r="F1041" s="69" t="s">
        <v>2238</v>
      </c>
      <c r="G1041" s="72">
        <v>6.1</v>
      </c>
      <c r="H1041" s="69"/>
      <c r="I1041" s="72">
        <v>12.5</v>
      </c>
      <c r="J1041" s="66" t="s">
        <v>2158</v>
      </c>
    </row>
    <row r="1042" spans="1:10" ht="25.2" customHeight="1">
      <c r="A1042" s="47">
        <v>1036</v>
      </c>
      <c r="B1042" s="47" t="s">
        <v>2239</v>
      </c>
      <c r="C1042" s="76" t="s">
        <v>501</v>
      </c>
      <c r="D1042" s="77" t="s">
        <v>520</v>
      </c>
      <c r="E1042" s="78" t="s">
        <v>104</v>
      </c>
      <c r="F1042" s="78" t="s">
        <v>2240</v>
      </c>
      <c r="G1042" s="78">
        <v>6.1</v>
      </c>
      <c r="H1042" s="78"/>
      <c r="I1042" s="79">
        <v>12.5</v>
      </c>
      <c r="J1042" s="80"/>
    </row>
    <row r="1043" spans="1:10" ht="25.2" customHeight="1">
      <c r="A1043" s="47">
        <v>1037</v>
      </c>
      <c r="B1043" s="47" t="s">
        <v>2241</v>
      </c>
      <c r="C1043" s="76" t="s">
        <v>501</v>
      </c>
      <c r="D1043" s="77" t="s">
        <v>520</v>
      </c>
      <c r="E1043" s="78" t="s">
        <v>104</v>
      </c>
      <c r="F1043" s="78" t="s">
        <v>2242</v>
      </c>
      <c r="G1043" s="78">
        <v>6.1</v>
      </c>
      <c r="H1043" s="78"/>
      <c r="I1043" s="79">
        <v>12.5</v>
      </c>
      <c r="J1043" s="80" t="s">
        <v>2151</v>
      </c>
    </row>
    <row r="1044" spans="1:10" ht="25.2" customHeight="1">
      <c r="A1044" s="47">
        <v>1038</v>
      </c>
      <c r="B1044" s="47" t="s">
        <v>2243</v>
      </c>
      <c r="C1044" s="76" t="s">
        <v>501</v>
      </c>
      <c r="D1044" s="77" t="s">
        <v>520</v>
      </c>
      <c r="E1044" s="78" t="s">
        <v>104</v>
      </c>
      <c r="F1044" s="78" t="s">
        <v>2244</v>
      </c>
      <c r="G1044" s="78">
        <v>6.1</v>
      </c>
      <c r="H1044" s="78"/>
      <c r="I1044" s="79">
        <v>12.5</v>
      </c>
      <c r="J1044" s="80" t="s">
        <v>138</v>
      </c>
    </row>
    <row r="1045" spans="1:10" ht="25.2" customHeight="1">
      <c r="A1045" s="47">
        <v>1039</v>
      </c>
      <c r="B1045" s="47" t="s">
        <v>2245</v>
      </c>
      <c r="C1045" s="76" t="s">
        <v>501</v>
      </c>
      <c r="D1045" s="77" t="s">
        <v>520</v>
      </c>
      <c r="E1045" s="78" t="s">
        <v>104</v>
      </c>
      <c r="F1045" s="78" t="s">
        <v>2246</v>
      </c>
      <c r="G1045" s="78">
        <v>6.1</v>
      </c>
      <c r="H1045" s="78"/>
      <c r="I1045" s="79">
        <v>12.5</v>
      </c>
      <c r="J1045" s="80" t="s">
        <v>635</v>
      </c>
    </row>
    <row r="1046" spans="1:10" ht="25.2" customHeight="1">
      <c r="A1046" s="47">
        <v>1040</v>
      </c>
      <c r="B1046" s="47" t="s">
        <v>2307</v>
      </c>
      <c r="C1046" s="76" t="s">
        <v>102</v>
      </c>
      <c r="D1046" s="51" t="s">
        <v>217</v>
      </c>
      <c r="E1046" s="48" t="s">
        <v>201</v>
      </c>
      <c r="F1046" s="78" t="s">
        <v>2308</v>
      </c>
      <c r="G1046" s="78"/>
      <c r="H1046" s="48">
        <v>6.2</v>
      </c>
      <c r="I1046" s="48">
        <v>33.5</v>
      </c>
      <c r="J1046" s="80"/>
    </row>
    <row r="1047" spans="1:10" ht="18.600000000000001">
      <c r="A1047" s="47">
        <v>1041</v>
      </c>
      <c r="B1047" s="47" t="s">
        <v>2309</v>
      </c>
      <c r="C1047" s="76" t="s">
        <v>102</v>
      </c>
      <c r="D1047" s="51" t="s">
        <v>217</v>
      </c>
      <c r="E1047" s="48" t="s">
        <v>201</v>
      </c>
      <c r="F1047" s="78" t="s">
        <v>2310</v>
      </c>
      <c r="G1047" s="78"/>
      <c r="H1047" s="48">
        <v>6.2</v>
      </c>
      <c r="I1047" s="48">
        <v>33.5</v>
      </c>
      <c r="J1047" s="80"/>
    </row>
    <row r="1048" spans="1:10" ht="18.600000000000001">
      <c r="A1048" s="47">
        <v>1042</v>
      </c>
      <c r="B1048" s="47" t="s">
        <v>2311</v>
      </c>
      <c r="C1048" s="76" t="s">
        <v>102</v>
      </c>
      <c r="D1048" s="51" t="s">
        <v>217</v>
      </c>
      <c r="E1048" s="48" t="s">
        <v>201</v>
      </c>
      <c r="F1048" s="78" t="s">
        <v>2312</v>
      </c>
      <c r="G1048" s="78"/>
      <c r="H1048" s="48">
        <v>6.3</v>
      </c>
      <c r="I1048" s="48">
        <v>33.5</v>
      </c>
      <c r="J1048" s="80"/>
    </row>
    <row r="1049" spans="1:10" ht="18.600000000000001">
      <c r="A1049" s="47"/>
      <c r="B1049" s="47"/>
      <c r="C1049" s="76"/>
      <c r="D1049" s="77"/>
      <c r="E1049" s="78"/>
      <c r="F1049" s="78"/>
      <c r="G1049" s="78"/>
      <c r="H1049" s="78"/>
      <c r="I1049" s="79"/>
      <c r="J1049" s="80"/>
    </row>
    <row r="1050" spans="1:10">
      <c r="A1050" s="38"/>
      <c r="B1050" s="38"/>
      <c r="C1050" s="34"/>
      <c r="D1050" s="34"/>
      <c r="E1050" s="34"/>
      <c r="F1050" s="34"/>
      <c r="G1050" s="35"/>
      <c r="H1050" s="35"/>
      <c r="I1050" s="39"/>
      <c r="J1050" s="74"/>
    </row>
  </sheetData>
  <sheetProtection password="EC9C" sheet="1" scenarios="1" formatCells="0" formatRows="0"/>
  <autoFilter ref="A6:M833" xr:uid="{00000000-0009-0000-0000-000000000000}"/>
  <mergeCells count="10">
    <mergeCell ref="G5:G6"/>
    <mergeCell ref="H5:H6"/>
    <mergeCell ref="I5:I6"/>
    <mergeCell ref="J5:J6"/>
    <mergeCell ref="A5:A6"/>
    <mergeCell ref="B5:B6"/>
    <mergeCell ref="C5:C6"/>
    <mergeCell ref="D5:D6"/>
    <mergeCell ref="E5:E6"/>
    <mergeCell ref="F5:F6"/>
  </mergeCells>
  <phoneticPr fontId="4"/>
  <conditionalFormatting sqref="C834:J838 C1005:J1005 E1012:E1013 C1007:J1007 C1006:I1006 C1010:J1010 C1008:I1009 C1011:I1011 C1015:J1041 A7:B1044 A1046:B1049">
    <cfRule type="expression" dxfId="64" priority="63">
      <formula>MOD(ROW(),2)=1</formula>
    </cfRule>
  </conditionalFormatting>
  <conditionalFormatting sqref="D55:E116 D134:D150 C117:E133 C155:E156 D153:D154 D7:D38 C134:C154 E134:E154 E7:E54 C7:C116 F7:J156">
    <cfRule type="expression" dxfId="63" priority="62">
      <formula>MOD(ROW(),2)=1</formula>
    </cfRule>
  </conditionalFormatting>
  <conditionalFormatting sqref="D39:D54">
    <cfRule type="expression" dxfId="62" priority="61">
      <formula>MOD(ROW(),2)=1</formula>
    </cfRule>
  </conditionalFormatting>
  <conditionalFormatting sqref="D151:D156">
    <cfRule type="expression" dxfId="61" priority="60">
      <formula>MOD(ROW(),2)=1</formula>
    </cfRule>
  </conditionalFormatting>
  <conditionalFormatting sqref="C157:C261 E157:J261">
    <cfRule type="expression" dxfId="60" priority="59">
      <formula>MOD(ROW(),2)=1</formula>
    </cfRule>
  </conditionalFormatting>
  <conditionalFormatting sqref="D157:D261">
    <cfRule type="expression" dxfId="59" priority="58">
      <formula>MOD(ROW(),2)=1</formula>
    </cfRule>
  </conditionalFormatting>
  <conditionalFormatting sqref="C411:C682">
    <cfRule type="expression" dxfId="58" priority="57">
      <formula>MOD(ROW(),2)=1</formula>
    </cfRule>
  </conditionalFormatting>
  <conditionalFormatting sqref="D411:F682">
    <cfRule type="expression" dxfId="57" priority="56">
      <formula>MOD(ROW(),2)=1</formula>
    </cfRule>
  </conditionalFormatting>
  <conditionalFormatting sqref="G411:J682">
    <cfRule type="expression" dxfId="56" priority="55">
      <formula>MOD(ROW(),2)=1</formula>
    </cfRule>
  </conditionalFormatting>
  <conditionalFormatting sqref="C687:C722 E687:J722 J723:J736">
    <cfRule type="expression" dxfId="55" priority="54">
      <formula>MOD(ROW(),2)=1</formula>
    </cfRule>
  </conditionalFormatting>
  <conditionalFormatting sqref="D687:D722">
    <cfRule type="expression" dxfId="54" priority="53">
      <formula>MOD(ROW(),2)=1</formula>
    </cfRule>
  </conditionalFormatting>
  <conditionalFormatting sqref="C723:C724 E723:J724">
    <cfRule type="expression" dxfId="53" priority="52">
      <formula>MOD(ROW(),2)=1</formula>
    </cfRule>
  </conditionalFormatting>
  <conditionalFormatting sqref="D723:D724">
    <cfRule type="expression" dxfId="52" priority="51">
      <formula>MOD(ROW(),2)=1</formula>
    </cfRule>
  </conditionalFormatting>
  <conditionalFormatting sqref="C725 E725:J725">
    <cfRule type="expression" dxfId="51" priority="50">
      <formula>MOD(ROW(),2)=1</formula>
    </cfRule>
  </conditionalFormatting>
  <conditionalFormatting sqref="D725">
    <cfRule type="expression" dxfId="50" priority="49">
      <formula>MOD(ROW(),2)=1</formula>
    </cfRule>
  </conditionalFormatting>
  <conditionalFormatting sqref="C726:C728 D726 D728 E726:J728">
    <cfRule type="expression" dxfId="49" priority="48">
      <formula>MOD(ROW(),2)=1</formula>
    </cfRule>
  </conditionalFormatting>
  <conditionalFormatting sqref="D727">
    <cfRule type="expression" dxfId="48" priority="47">
      <formula>MOD(ROW(),2)=1</formula>
    </cfRule>
  </conditionalFormatting>
  <conditionalFormatting sqref="C729:C833 E729:J738 E740:J741 E739:I739 E743:J744 E742:I742 E746:J747 E745:I745 E749:J750 E748:I748 E752:J753 E751:I751 E755:J756 E754:I754 E758:J759 E757:I757 E761:J762 E760:I760 E764:J765 E763:I763 E767:J768 E766:I766 E770:J771 E769:I769 E773:J774 E772:I772 E776:J777 E775:I775 E779:J780 E778:I778 E782:J816 E781:I781 E817:I833">
    <cfRule type="expression" dxfId="47" priority="46">
      <formula>MOD(ROW(),2)=1</formula>
    </cfRule>
  </conditionalFormatting>
  <conditionalFormatting sqref="D729:D833">
    <cfRule type="expression" dxfId="46" priority="45">
      <formula>MOD(ROW(),2)=1</formula>
    </cfRule>
  </conditionalFormatting>
  <conditionalFormatting sqref="C262:C362">
    <cfRule type="expression" dxfId="45" priority="44">
      <formula>MOD(ROW(),2)=1</formula>
    </cfRule>
  </conditionalFormatting>
  <conditionalFormatting sqref="D262:F362">
    <cfRule type="expression" dxfId="44" priority="43">
      <formula>MOD(ROW(),2)=1</formula>
    </cfRule>
  </conditionalFormatting>
  <conditionalFormatting sqref="J998 J1000 J1002 J1004 J1006 J1008:J1009 J1011 G262:J362">
    <cfRule type="expression" dxfId="43" priority="42">
      <formula>MOD(ROW(),2)=1</formula>
    </cfRule>
  </conditionalFormatting>
  <conditionalFormatting sqref="C683:F686">
    <cfRule type="expression" dxfId="42" priority="41">
      <formula>MOD(ROW(),2)=1</formula>
    </cfRule>
  </conditionalFormatting>
  <conditionalFormatting sqref="G683:J686">
    <cfRule type="expression" dxfId="41" priority="40">
      <formula>MOD(ROW(),2)=1</formula>
    </cfRule>
  </conditionalFormatting>
  <conditionalFormatting sqref="C363:J366">
    <cfRule type="expression" dxfId="40" priority="39">
      <formula>MOD(ROW(),2)=1</formula>
    </cfRule>
  </conditionalFormatting>
  <conditionalFormatting sqref="C367:D379">
    <cfRule type="expression" dxfId="39" priority="37">
      <formula>MOD(ROW(),2)=1</formula>
    </cfRule>
  </conditionalFormatting>
  <conditionalFormatting sqref="E367:J379">
    <cfRule type="expression" dxfId="38" priority="38">
      <formula>MOD(ROW(),2)=1</formula>
    </cfRule>
  </conditionalFormatting>
  <conditionalFormatting sqref="C380:D388">
    <cfRule type="expression" dxfId="37" priority="35">
      <formula>MOD(ROW(),2)=1</formula>
    </cfRule>
  </conditionalFormatting>
  <conditionalFormatting sqref="E380:J388">
    <cfRule type="expression" dxfId="36" priority="36">
      <formula>MOD(ROW(),2)=1</formula>
    </cfRule>
  </conditionalFormatting>
  <conditionalFormatting sqref="C389:D401">
    <cfRule type="expression" dxfId="35" priority="33">
      <formula>MOD(ROW(),2)=1</formula>
    </cfRule>
  </conditionalFormatting>
  <conditionalFormatting sqref="E389:J401">
    <cfRule type="expression" dxfId="34" priority="34">
      <formula>MOD(ROW(),2)=1</formula>
    </cfRule>
  </conditionalFormatting>
  <conditionalFormatting sqref="C402:D410">
    <cfRule type="expression" dxfId="33" priority="31">
      <formula>MOD(ROW(),2)=1</formula>
    </cfRule>
  </conditionalFormatting>
  <conditionalFormatting sqref="E402:J410">
    <cfRule type="expression" dxfId="32" priority="32">
      <formula>MOD(ROW(),2)=1</formula>
    </cfRule>
  </conditionalFormatting>
  <conditionalFormatting sqref="C839:E843 C844 E844 D844:D847 F839:J844">
    <cfRule type="expression" dxfId="31" priority="30">
      <formula>MOD(ROW(),2)=1</formula>
    </cfRule>
  </conditionalFormatting>
  <conditionalFormatting sqref="C845:C846 E845:J846">
    <cfRule type="expression" dxfId="30" priority="29">
      <formula>MOD(ROW(),2)=1</formula>
    </cfRule>
  </conditionalFormatting>
  <conditionalFormatting sqref="C847 E847:J847">
    <cfRule type="expression" dxfId="29" priority="28">
      <formula>MOD(ROW(),2)=1</formula>
    </cfRule>
  </conditionalFormatting>
  <conditionalFormatting sqref="C848:E852 C853 E853 D853:D856 F848:J853">
    <cfRule type="expression" dxfId="28" priority="27">
      <formula>MOD(ROW(),2)=1</formula>
    </cfRule>
  </conditionalFormatting>
  <conditionalFormatting sqref="C854:C855 E854:J855">
    <cfRule type="expression" dxfId="27" priority="26">
      <formula>MOD(ROW(),2)=1</formula>
    </cfRule>
  </conditionalFormatting>
  <conditionalFormatting sqref="C856 E856:J856">
    <cfRule type="expression" dxfId="26" priority="25">
      <formula>MOD(ROW(),2)=1</formula>
    </cfRule>
  </conditionalFormatting>
  <conditionalFormatting sqref="C857:E861 C862 E862 D862:D996 F857:J862 D1012:D1014">
    <cfRule type="expression" dxfId="25" priority="24">
      <formula>MOD(ROW(),2)=1</formula>
    </cfRule>
  </conditionalFormatting>
  <conditionalFormatting sqref="C863:C864 E863:J864">
    <cfRule type="expression" dxfId="24" priority="23">
      <formula>MOD(ROW(),2)=1</formula>
    </cfRule>
  </conditionalFormatting>
  <conditionalFormatting sqref="C865:C866 G865:J996 E865:F866 G1012:J1014 J1015:J1041">
    <cfRule type="expression" dxfId="23" priority="22">
      <formula>MOD(ROW(),2)=1</formula>
    </cfRule>
  </conditionalFormatting>
  <conditionalFormatting sqref="C867">
    <cfRule type="expression" dxfId="22" priority="21">
      <formula>MOD(ROW(),2)=1</formula>
    </cfRule>
  </conditionalFormatting>
  <conditionalFormatting sqref="C868">
    <cfRule type="expression" dxfId="21" priority="20">
      <formula>MOD(ROW(),2)=1</formula>
    </cfRule>
  </conditionalFormatting>
  <conditionalFormatting sqref="C869">
    <cfRule type="expression" dxfId="20" priority="19">
      <formula>MOD(ROW(),2)=1</formula>
    </cfRule>
  </conditionalFormatting>
  <conditionalFormatting sqref="E867:F867">
    <cfRule type="expression" dxfId="19" priority="18">
      <formula>MOD(ROW(),2)=1</formula>
    </cfRule>
  </conditionalFormatting>
  <conditionalFormatting sqref="E868:F868">
    <cfRule type="expression" dxfId="18" priority="17">
      <formula>MOD(ROW(),2)=1</formula>
    </cfRule>
  </conditionalFormatting>
  <conditionalFormatting sqref="E869:F996 E1014:F1014 F1012:F1013">
    <cfRule type="expression" dxfId="17" priority="16">
      <formula>MOD(ROW(),2)=1</formula>
    </cfRule>
  </conditionalFormatting>
  <conditionalFormatting sqref="C870:C996 C1012:C1014">
    <cfRule type="expression" dxfId="16" priority="15">
      <formula>MOD(ROW(),2)=1</formula>
    </cfRule>
  </conditionalFormatting>
  <conditionalFormatting sqref="C997:J997 C999:J999 C998:I998 C1001:J1001 C1000:I1000 C1003:J1003 C1002:I1002 C1004:I1004">
    <cfRule type="expression" dxfId="15" priority="14">
      <formula>MOD(ROW(),2)=1</formula>
    </cfRule>
  </conditionalFormatting>
  <conditionalFormatting sqref="F997:F1004">
    <cfRule type="duplicateValues" dxfId="14" priority="13"/>
  </conditionalFormatting>
  <conditionalFormatting sqref="F1005:F1011">
    <cfRule type="duplicateValues" dxfId="13" priority="64"/>
  </conditionalFormatting>
  <conditionalFormatting sqref="F7:F1011">
    <cfRule type="duplicateValues" dxfId="12" priority="65"/>
  </conditionalFormatting>
  <conditionalFormatting sqref="J817:J833 J781 J778 J775 J772 J769 J766 J763 J760 J757 J754 J751 J748 J745 J742 J739">
    <cfRule type="expression" dxfId="11" priority="12">
      <formula>MOD(ROW(),2)=1</formula>
    </cfRule>
  </conditionalFormatting>
  <conditionalFormatting sqref="C1042:J1044 C1049:J1049 C1046:C1048 F1046:G1048 J1046:J1048">
    <cfRule type="expression" dxfId="10" priority="10">
      <formula>MOD(ROW(),2)=1</formula>
    </cfRule>
  </conditionalFormatting>
  <conditionalFormatting sqref="F1042:F1044 F1046:F1049">
    <cfRule type="duplicateValues" dxfId="9" priority="11"/>
  </conditionalFormatting>
  <conditionalFormatting sqref="A1045:B1045">
    <cfRule type="expression" dxfId="8" priority="9">
      <formula>MOD(ROW(),2)=1</formula>
    </cfRule>
  </conditionalFormatting>
  <conditionalFormatting sqref="C1045:J1045">
    <cfRule type="expression" dxfId="7" priority="7">
      <formula>MOD(ROW(),2)=1</formula>
    </cfRule>
  </conditionalFormatting>
  <conditionalFormatting sqref="F1045">
    <cfRule type="duplicateValues" dxfId="6" priority="8"/>
  </conditionalFormatting>
  <conditionalFormatting sqref="D1046:E1046">
    <cfRule type="expression" dxfId="5" priority="6">
      <formula>MOD(ROW(),2)=1</formula>
    </cfRule>
  </conditionalFormatting>
  <conditionalFormatting sqref="D1047:E1047">
    <cfRule type="expression" dxfId="4" priority="5">
      <formula>MOD(ROW(),2)=1</formula>
    </cfRule>
  </conditionalFormatting>
  <conditionalFormatting sqref="D1048:E1048">
    <cfRule type="expression" dxfId="3" priority="4">
      <formula>MOD(ROW(),2)=1</formula>
    </cfRule>
  </conditionalFormatting>
  <conditionalFormatting sqref="H1046:I1046">
    <cfRule type="expression" dxfId="2" priority="3">
      <formula>MOD(ROW(),2)=1</formula>
    </cfRule>
  </conditionalFormatting>
  <conditionalFormatting sqref="H1047:I1047">
    <cfRule type="expression" dxfId="1" priority="2">
      <formula>MOD(ROW(),2)=1</formula>
    </cfRule>
  </conditionalFormatting>
  <conditionalFormatting sqref="H1048:I1048">
    <cfRule type="expression" dxfId="0" priority="1">
      <formula>MOD(ROW(),2)=1</formula>
    </cfRule>
  </conditionalFormatting>
  <dataValidations count="10">
    <dataValidation type="list" allowBlank="1" showInputMessage="1" showErrorMessage="1" sqref="E55:E150 E1046:E1048" xr:uid="{AD8EDC04-F7A3-40EC-9052-1A0DF53BB11D}">
      <formula1>$L$55:$L$55</formula1>
    </dataValidation>
    <dataValidation type="list" allowBlank="1" showInputMessage="1" showErrorMessage="1" sqref="E729:E785" xr:uid="{85D4A77E-96EA-4D4B-B490-938F6295D9FD}">
      <formula1>$O$3:$O$4</formula1>
    </dataValidation>
    <dataValidation type="list" allowBlank="1" showInputMessage="1" showErrorMessage="1" sqref="E262:E362 E786:E830" xr:uid="{A92866D6-53F5-4809-AAF9-AF3F5E6252F3}">
      <formula1>$O$5:$O$62</formula1>
    </dataValidation>
    <dataValidation type="list" allowBlank="1" showInputMessage="1" showErrorMessage="1" sqref="E157:E261" xr:uid="{130B11FC-ECBA-48EA-AC7D-43A4E9028CAC}">
      <formula1>$K$5:$K$6</formula1>
    </dataValidation>
    <dataValidation type="textLength" operator="lessThanOrEqual" allowBlank="1" showInputMessage="1" showErrorMessage="1" errorTitle="無効な入力" error="40文字以内で入力してください。" sqref="D157:D362 D39:D150 F55:F150 F157:F362 D402:D408 F729:F830 F411:F722 D411:D722 D367:D376 D380:D386 D389:D398 D729:D830 F839:F996 D839:D996 D1012:D1014 F1043:F1049 D1042:D1049" xr:uid="{BA5DE6CA-DE1E-4EDA-B776-EC3F49889FB7}">
      <formula1>40</formula1>
    </dataValidation>
    <dataValidation type="custom" allowBlank="1" showInputMessage="1" showErrorMessage="1" errorTitle="無効な入力" error="小数点第一位までの数値を入力してください。" sqref="G157:H214 H215:H216 G229:H258 G55:H150 G746:H785 G687:H722 G729:I745 I748:I783 G363:H460 G839:H996 G1012:H1014 G1042:H1043 H1046:H1048" xr:uid="{02EE2D24-507F-4EFC-9375-8C10511558D1}">
      <formula1>G55*10=INT(G55*10)</formula1>
    </dataValidation>
    <dataValidation type="custom" allowBlank="1" showInputMessage="1" showErrorMessage="1" errorTitle="無効な入力" error="小数点第一位までの数値で入力してください。" sqref="I784:I785 I55:I150 I411:I460 I229:I258 I157:I216 I687:I722 G786:I830 I746:I747 I765:I766 G262:I362 I839:I996 I1012:I1014 I1043 I1046:I1048" xr:uid="{3F046EAA-7A3E-4161-A991-D30ECEFF987B}">
      <formula1>G55*10=INT(G55*10)</formula1>
    </dataValidation>
    <dataValidation type="list" allowBlank="1" showInputMessage="1" showErrorMessage="1" sqref="E363:E366" xr:uid="{10632646-78EE-4693-BF89-C9B331B6F94B}">
      <formula1>$O$6:$O$63</formula1>
    </dataValidation>
    <dataValidation type="list" allowBlank="1" showInputMessage="1" showErrorMessage="1" sqref="E839:E866" xr:uid="{4867A85A-210C-403A-8AE9-BFA7DABF2EA9}">
      <formula1>$L$56:$L$56</formula1>
    </dataValidation>
    <dataValidation type="list" allowBlank="1" showInputMessage="1" showErrorMessage="1" sqref="E411:E722 E1043:E1045 E1049" xr:uid="{F23FF6BB-0C4A-4CA5-B803-E0455EE19952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8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設置報告の申請書類</vt:lpstr>
      <vt:lpstr>2-1設置完了届【必須】</vt:lpstr>
      <vt:lpstr>2-3計画変更申請書【対象者】</vt:lpstr>
      <vt:lpstr>2-4権利義務の譲渡確認書【対象者】</vt:lpstr>
      <vt:lpstr>2-7導入設備の写真【空調・必須】</vt:lpstr>
      <vt:lpstr>2-7導入設備の写真【太陽光・必須】</vt:lpstr>
      <vt:lpstr>サポート対象機器一覧</vt:lpstr>
      <vt:lpstr>'2-1設置完了届【必須】'!Print_Area</vt:lpstr>
      <vt:lpstr>'2-3計画変更申請書【対象者】'!Print_Area</vt:lpstr>
      <vt:lpstr>'2-4権利義務の譲渡確認書【対象者】'!Print_Area</vt:lpstr>
      <vt:lpstr>'2-7導入設備の写真【空調・必須】'!Print_Area</vt:lpstr>
      <vt:lpstr>'2-7導入設備の写真【太陽光・必須】'!Print_Area</vt:lpstr>
      <vt:lpstr>サポート対象機器一覧!Print_Area</vt:lpstr>
      <vt:lpstr>設置報告の申請書類!Print_Area</vt:lpstr>
      <vt:lpstr>サポート対象機器一覧!Print_Titles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2024-12-06T00:18:58Z</dcterms:modified>
</cp:coreProperties>
</file>